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85" yWindow="-75" windowWidth="12180" windowHeight="10080"/>
  </bookViews>
  <sheets>
    <sheet name="عربية" sheetId="1" r:id="rId1"/>
    <sheet name="Français" sheetId="5" r:id="rId2"/>
  </sheets>
  <calcPr calcId="124519"/>
</workbook>
</file>

<file path=xl/calcChain.xml><?xml version="1.0" encoding="utf-8"?>
<calcChain xmlns="http://schemas.openxmlformats.org/spreadsheetml/2006/main">
  <c r="C75" i="1"/>
  <c r="D75"/>
  <c r="E75"/>
  <c r="F75"/>
  <c r="G75"/>
  <c r="H75"/>
  <c r="I75"/>
  <c r="J75"/>
  <c r="K75"/>
  <c r="C76"/>
  <c r="D76"/>
  <c r="E76"/>
  <c r="F76"/>
  <c r="G76"/>
  <c r="H76"/>
  <c r="I76"/>
  <c r="J76"/>
  <c r="K76"/>
  <c r="C77"/>
  <c r="D77"/>
  <c r="E77"/>
  <c r="F77"/>
  <c r="G77"/>
  <c r="H77"/>
  <c r="I77"/>
  <c r="J77"/>
  <c r="K77"/>
  <c r="C78"/>
  <c r="D78"/>
  <c r="E78"/>
  <c r="F78"/>
  <c r="G78"/>
  <c r="H78"/>
  <c r="I78"/>
  <c r="J78"/>
  <c r="K78"/>
  <c r="C79"/>
  <c r="D79"/>
  <c r="E79"/>
  <c r="F79"/>
  <c r="G79"/>
  <c r="H79"/>
  <c r="I79"/>
  <c r="J79"/>
  <c r="K79"/>
  <c r="C80"/>
  <c r="D80"/>
  <c r="E80"/>
  <c r="F80"/>
  <c r="G80"/>
  <c r="H80"/>
  <c r="I80"/>
  <c r="J80"/>
  <c r="K80"/>
  <c r="H81" l="1"/>
  <c r="E81"/>
  <c r="J81"/>
  <c r="F81"/>
  <c r="K81"/>
  <c r="G81"/>
  <c r="C81"/>
  <c r="D81"/>
  <c r="I81"/>
  <c r="K74" i="5"/>
  <c r="J74"/>
  <c r="I74"/>
  <c r="H74"/>
  <c r="G74"/>
  <c r="F74"/>
  <c r="E74"/>
  <c r="D74"/>
  <c r="C74"/>
  <c r="K73"/>
  <c r="J73"/>
  <c r="I73"/>
  <c r="H73"/>
  <c r="G73"/>
  <c r="F73"/>
  <c r="E73"/>
  <c r="D73"/>
  <c r="C73"/>
  <c r="K72"/>
  <c r="J72"/>
  <c r="I72"/>
  <c r="H72"/>
  <c r="G72"/>
  <c r="F72"/>
  <c r="E72"/>
  <c r="D72"/>
  <c r="C72"/>
  <c r="K71"/>
  <c r="J71"/>
  <c r="I71"/>
  <c r="H71"/>
  <c r="G71"/>
  <c r="F71"/>
  <c r="E71"/>
  <c r="D71"/>
  <c r="C71"/>
  <c r="K70"/>
  <c r="J70"/>
  <c r="I70"/>
  <c r="H70"/>
  <c r="G70"/>
  <c r="F70"/>
  <c r="E70"/>
  <c r="D70"/>
  <c r="C70"/>
  <c r="K69"/>
  <c r="J69"/>
  <c r="I69"/>
  <c r="H69"/>
  <c r="G69"/>
  <c r="F69"/>
  <c r="E69"/>
  <c r="D69"/>
  <c r="C69"/>
  <c r="K68"/>
  <c r="J68"/>
  <c r="I68"/>
  <c r="H68"/>
  <c r="G68"/>
  <c r="F68"/>
  <c r="E68"/>
  <c r="D68"/>
  <c r="C68"/>
  <c r="K67"/>
  <c r="J67"/>
  <c r="I67"/>
  <c r="H67"/>
  <c r="G67"/>
  <c r="F67"/>
  <c r="E67"/>
  <c r="D67"/>
  <c r="C67"/>
  <c r="K66"/>
  <c r="J66"/>
  <c r="I66"/>
  <c r="H66"/>
  <c r="G66"/>
  <c r="F66"/>
  <c r="E66"/>
  <c r="D66"/>
  <c r="C66"/>
  <c r="K65"/>
  <c r="J65"/>
  <c r="I65"/>
  <c r="H65"/>
  <c r="G65"/>
  <c r="F65"/>
  <c r="E65"/>
  <c r="D65"/>
  <c r="C65"/>
  <c r="K64"/>
  <c r="J64"/>
  <c r="I64"/>
  <c r="H64"/>
  <c r="G64"/>
  <c r="F64"/>
  <c r="E64"/>
  <c r="D64"/>
  <c r="C64"/>
  <c r="K63"/>
  <c r="J63"/>
  <c r="I63"/>
  <c r="H63"/>
  <c r="G63"/>
  <c r="F63"/>
  <c r="E63"/>
  <c r="D63"/>
  <c r="C63"/>
  <c r="K62"/>
  <c r="J62"/>
  <c r="I62"/>
  <c r="H62"/>
  <c r="G62"/>
  <c r="F62"/>
  <c r="E62"/>
  <c r="D62"/>
  <c r="C62"/>
  <c r="K61"/>
  <c r="J61"/>
  <c r="I61"/>
  <c r="H61"/>
  <c r="G61"/>
  <c r="F61"/>
  <c r="E61"/>
  <c r="D61"/>
  <c r="C61"/>
  <c r="K60"/>
  <c r="J60"/>
  <c r="I60"/>
  <c r="H60"/>
  <c r="G60"/>
  <c r="F60"/>
  <c r="E60"/>
  <c r="D60"/>
  <c r="C60"/>
  <c r="K59"/>
  <c r="J59"/>
  <c r="I59"/>
  <c r="H59"/>
  <c r="G59"/>
  <c r="F59"/>
  <c r="E59"/>
  <c r="D59"/>
  <c r="C59"/>
  <c r="K58"/>
  <c r="J58"/>
  <c r="I58"/>
  <c r="H58"/>
  <c r="G58"/>
  <c r="F58"/>
  <c r="E58"/>
  <c r="D58"/>
  <c r="C58"/>
  <c r="K57"/>
  <c r="J57"/>
  <c r="I57"/>
  <c r="H57"/>
  <c r="G57"/>
  <c r="F57"/>
  <c r="E57"/>
  <c r="D57"/>
  <c r="C57"/>
  <c r="K56"/>
  <c r="J56"/>
  <c r="I56"/>
  <c r="H56"/>
  <c r="G56"/>
  <c r="F56"/>
  <c r="E56"/>
  <c r="D56"/>
  <c r="C56"/>
  <c r="K55"/>
  <c r="J55"/>
  <c r="I55"/>
  <c r="H55"/>
  <c r="G55"/>
  <c r="F55"/>
  <c r="E55"/>
  <c r="D55"/>
  <c r="C55"/>
  <c r="K54"/>
  <c r="J54"/>
  <c r="I54"/>
  <c r="H54"/>
  <c r="G54"/>
  <c r="F54"/>
  <c r="E54"/>
  <c r="D54"/>
  <c r="C54"/>
  <c r="K53"/>
  <c r="J53"/>
  <c r="I53"/>
  <c r="H53"/>
  <c r="G53"/>
  <c r="F53"/>
  <c r="E53"/>
  <c r="D53"/>
  <c r="C53"/>
  <c r="K52"/>
  <c r="J52"/>
  <c r="I52"/>
  <c r="H52"/>
  <c r="G52"/>
  <c r="F52"/>
  <c r="E52"/>
  <c r="D52"/>
  <c r="C52"/>
  <c r="K51"/>
  <c r="J51"/>
  <c r="I51"/>
  <c r="H51"/>
  <c r="G51"/>
  <c r="F51"/>
  <c r="E51"/>
  <c r="D51"/>
  <c r="C51"/>
  <c r="K50"/>
  <c r="J50"/>
  <c r="I50"/>
  <c r="H50"/>
  <c r="G50"/>
  <c r="F50"/>
  <c r="E50"/>
  <c r="D50"/>
  <c r="C50"/>
  <c r="K49"/>
  <c r="J49"/>
  <c r="I49"/>
  <c r="H49"/>
  <c r="G49"/>
  <c r="F49"/>
  <c r="E49"/>
  <c r="D49"/>
  <c r="C49"/>
  <c r="K48"/>
  <c r="J48"/>
  <c r="I48"/>
  <c r="H48"/>
  <c r="G48"/>
  <c r="F48"/>
  <c r="E48"/>
  <c r="D48"/>
  <c r="C48"/>
  <c r="K47"/>
  <c r="J47"/>
  <c r="I47"/>
  <c r="H47"/>
  <c r="G47"/>
  <c r="F47"/>
  <c r="E47"/>
  <c r="D47"/>
  <c r="C47"/>
  <c r="K46"/>
  <c r="J46"/>
  <c r="I46"/>
  <c r="H46"/>
  <c r="G46"/>
  <c r="F46"/>
  <c r="E46"/>
  <c r="D46"/>
  <c r="C46"/>
  <c r="K45"/>
  <c r="J45"/>
  <c r="I45"/>
  <c r="H45"/>
  <c r="G45"/>
  <c r="F45"/>
  <c r="E45"/>
  <c r="D45"/>
  <c r="C45"/>
  <c r="K44"/>
  <c r="J44"/>
  <c r="I44"/>
  <c r="H44"/>
  <c r="G44"/>
  <c r="F44"/>
  <c r="E44"/>
  <c r="D44"/>
  <c r="C44"/>
  <c r="K43"/>
  <c r="J43"/>
  <c r="I43"/>
  <c r="H43"/>
  <c r="G43"/>
  <c r="F43"/>
  <c r="E43"/>
  <c r="D43"/>
  <c r="C43"/>
  <c r="K42"/>
  <c r="J42"/>
  <c r="I42"/>
  <c r="H42"/>
  <c r="G42"/>
  <c r="F42"/>
  <c r="E42"/>
  <c r="D42"/>
  <c r="C42"/>
  <c r="K41"/>
  <c r="J41"/>
  <c r="I41"/>
  <c r="H41"/>
  <c r="G41"/>
  <c r="F41"/>
  <c r="E41"/>
  <c r="D41"/>
  <c r="C41"/>
  <c r="K40"/>
  <c r="J40"/>
  <c r="I40"/>
  <c r="H40"/>
  <c r="G40"/>
  <c r="F40"/>
  <c r="E40"/>
  <c r="D40"/>
  <c r="C40"/>
  <c r="K39"/>
  <c r="J39"/>
  <c r="I39"/>
  <c r="H39"/>
  <c r="G39"/>
  <c r="F39"/>
  <c r="E39"/>
  <c r="D39"/>
  <c r="C39"/>
  <c r="K38"/>
  <c r="J38"/>
  <c r="I38"/>
  <c r="H38"/>
  <c r="G38"/>
  <c r="F38"/>
  <c r="E38"/>
  <c r="D38"/>
  <c r="C38"/>
  <c r="K37"/>
  <c r="J37"/>
  <c r="I37"/>
  <c r="H37"/>
  <c r="G37"/>
  <c r="F37"/>
  <c r="E37"/>
  <c r="D37"/>
  <c r="C37"/>
  <c r="K36"/>
  <c r="J36"/>
  <c r="I36"/>
  <c r="H36"/>
  <c r="G36"/>
  <c r="F36"/>
  <c r="E36"/>
  <c r="D36"/>
  <c r="C36"/>
  <c r="K35"/>
  <c r="J35"/>
  <c r="I35"/>
  <c r="H35"/>
  <c r="G35"/>
  <c r="F35"/>
  <c r="E35"/>
  <c r="D35"/>
  <c r="C35"/>
  <c r="K34"/>
  <c r="J34"/>
  <c r="I34"/>
  <c r="H34"/>
  <c r="G34"/>
  <c r="F34"/>
  <c r="E34"/>
  <c r="D34"/>
  <c r="C34"/>
  <c r="K33"/>
  <c r="J33"/>
  <c r="I33"/>
  <c r="H33"/>
  <c r="G33"/>
  <c r="F33"/>
  <c r="E33"/>
  <c r="D33"/>
  <c r="C33"/>
  <c r="K32"/>
  <c r="J32"/>
  <c r="I32"/>
  <c r="H32"/>
  <c r="G32"/>
  <c r="F32"/>
  <c r="E32"/>
  <c r="D32"/>
  <c r="C32"/>
  <c r="K31"/>
  <c r="J31"/>
  <c r="I31"/>
  <c r="H31"/>
  <c r="G31"/>
  <c r="F31"/>
  <c r="E31"/>
  <c r="D31"/>
  <c r="C31"/>
  <c r="K30"/>
  <c r="J30"/>
  <c r="I30"/>
  <c r="H30"/>
  <c r="G30"/>
  <c r="F30"/>
  <c r="E30"/>
  <c r="D30"/>
  <c r="C30"/>
  <c r="K29"/>
  <c r="J29"/>
  <c r="I29"/>
  <c r="H29"/>
  <c r="G29"/>
  <c r="F29"/>
  <c r="E29"/>
  <c r="D29"/>
  <c r="C29"/>
  <c r="K28"/>
  <c r="J28"/>
  <c r="I28"/>
  <c r="H28"/>
  <c r="G28"/>
  <c r="F28"/>
  <c r="E28"/>
  <c r="D28"/>
  <c r="C28"/>
  <c r="K27"/>
  <c r="J27"/>
  <c r="I27"/>
  <c r="H27"/>
  <c r="G27"/>
  <c r="F27"/>
  <c r="E27"/>
  <c r="D27"/>
  <c r="C27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  <c r="K23"/>
  <c r="J23"/>
  <c r="I23"/>
  <c r="H23"/>
  <c r="G23"/>
  <c r="F23"/>
  <c r="E23"/>
  <c r="D23"/>
  <c r="C23"/>
  <c r="K22"/>
  <c r="J22"/>
  <c r="I22"/>
  <c r="H22"/>
  <c r="G22"/>
  <c r="F22"/>
  <c r="E22"/>
  <c r="D22"/>
  <c r="C22"/>
  <c r="K21"/>
  <c r="J21"/>
  <c r="I21"/>
  <c r="H21"/>
  <c r="G21"/>
  <c r="F21"/>
  <c r="E21"/>
  <c r="D21"/>
  <c r="C21"/>
  <c r="K20"/>
  <c r="J20"/>
  <c r="I20"/>
  <c r="H20"/>
  <c r="G20"/>
  <c r="F20"/>
  <c r="E20"/>
  <c r="D20"/>
  <c r="C20"/>
  <c r="K19"/>
  <c r="J19"/>
  <c r="I19"/>
  <c r="H19"/>
  <c r="G19"/>
  <c r="F19"/>
  <c r="E19"/>
  <c r="D19"/>
  <c r="C19"/>
  <c r="K18"/>
  <c r="J18"/>
  <c r="I18"/>
  <c r="H18"/>
  <c r="G18"/>
  <c r="F18"/>
  <c r="E18"/>
  <c r="D18"/>
  <c r="C18"/>
  <c r="K17"/>
  <c r="J17"/>
  <c r="I17"/>
  <c r="H17"/>
  <c r="G17"/>
  <c r="F17"/>
  <c r="E17"/>
  <c r="D17"/>
  <c r="C17"/>
  <c r="K16"/>
  <c r="J16"/>
  <c r="I16"/>
  <c r="H16"/>
  <c r="G16"/>
  <c r="F16"/>
  <c r="E16"/>
  <c r="D16"/>
  <c r="C16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K13"/>
  <c r="J13"/>
  <c r="I13"/>
  <c r="H13"/>
  <c r="G13"/>
  <c r="F13"/>
  <c r="E13"/>
  <c r="D13"/>
  <c r="C13"/>
  <c r="K12"/>
  <c r="J12"/>
  <c r="I12"/>
  <c r="H12"/>
  <c r="G12"/>
  <c r="F12"/>
  <c r="E12"/>
  <c r="D12"/>
  <c r="C12"/>
  <c r="K11"/>
  <c r="J11"/>
  <c r="I11"/>
  <c r="H11"/>
  <c r="G11"/>
  <c r="F11"/>
  <c r="E11"/>
  <c r="D11"/>
  <c r="C11"/>
  <c r="K10"/>
  <c r="J10"/>
  <c r="I10"/>
  <c r="H10"/>
  <c r="G10"/>
  <c r="F10"/>
  <c r="E10"/>
  <c r="D10"/>
  <c r="C10"/>
  <c r="K9"/>
  <c r="J9"/>
  <c r="I9"/>
  <c r="H9"/>
  <c r="G9"/>
  <c r="F9"/>
  <c r="E9"/>
  <c r="D9"/>
  <c r="C9"/>
  <c r="K8"/>
  <c r="J8"/>
  <c r="I8"/>
  <c r="H8"/>
  <c r="G8"/>
  <c r="F8"/>
  <c r="E8"/>
  <c r="D8"/>
  <c r="C8"/>
  <c r="K7"/>
  <c r="J7"/>
  <c r="I7"/>
  <c r="H7"/>
  <c r="G7"/>
  <c r="F7"/>
  <c r="E7"/>
  <c r="D7"/>
  <c r="C7"/>
  <c r="K6"/>
  <c r="J6"/>
  <c r="I6"/>
  <c r="H6"/>
  <c r="G6"/>
  <c r="F6"/>
  <c r="E6"/>
  <c r="D6"/>
  <c r="C6"/>
  <c r="K5"/>
  <c r="J5"/>
  <c r="I5"/>
  <c r="H5"/>
  <c r="G5"/>
  <c r="F5"/>
  <c r="E5"/>
  <c r="D5"/>
  <c r="C5"/>
  <c r="K4"/>
  <c r="J4"/>
  <c r="I4"/>
  <c r="H4"/>
  <c r="G4"/>
  <c r="F4"/>
  <c r="E4"/>
  <c r="D4"/>
  <c r="C4"/>
  <c r="K3"/>
  <c r="J3"/>
  <c r="I3"/>
  <c r="H3"/>
  <c r="G3"/>
  <c r="F3"/>
  <c r="E3"/>
  <c r="D3"/>
  <c r="C3"/>
  <c r="K77"/>
  <c r="K78"/>
  <c r="K76"/>
  <c r="E77"/>
  <c r="F77"/>
  <c r="G77"/>
  <c r="H77"/>
  <c r="I77"/>
  <c r="J77"/>
  <c r="E78"/>
  <c r="F78"/>
  <c r="G78"/>
  <c r="H78"/>
  <c r="I78"/>
  <c r="J78"/>
  <c r="F76"/>
  <c r="G76"/>
  <c r="H76"/>
  <c r="I76"/>
  <c r="J76"/>
  <c r="D75"/>
  <c r="E75"/>
  <c r="D76"/>
  <c r="E76"/>
  <c r="D77"/>
  <c r="D78"/>
  <c r="C76"/>
  <c r="C77"/>
  <c r="C78"/>
  <c r="D79" l="1"/>
  <c r="E79"/>
  <c r="H79"/>
  <c r="E80"/>
  <c r="D80"/>
  <c r="K80"/>
  <c r="I80"/>
  <c r="J79"/>
  <c r="I79"/>
  <c r="F79"/>
  <c r="G80"/>
  <c r="H80"/>
  <c r="C80"/>
  <c r="G79"/>
  <c r="C79"/>
  <c r="K79"/>
  <c r="F80"/>
  <c r="J80"/>
  <c r="F75"/>
  <c r="H75"/>
  <c r="I75"/>
  <c r="G75" l="1"/>
  <c r="J75"/>
  <c r="K75"/>
  <c r="C75"/>
</calcChain>
</file>

<file path=xl/sharedStrings.xml><?xml version="1.0" encoding="utf-8"?>
<sst xmlns="http://schemas.openxmlformats.org/spreadsheetml/2006/main" count="206" uniqueCount="62">
  <si>
    <t>الشهر</t>
  </si>
  <si>
    <t>الفرقة</t>
  </si>
  <si>
    <t>عدد التدخلات</t>
  </si>
  <si>
    <t>عدد المخالفات</t>
  </si>
  <si>
    <t>عدد المحاضر</t>
  </si>
  <si>
    <t>مبلغ عدم الفوترة</t>
  </si>
  <si>
    <t>جانفي</t>
  </si>
  <si>
    <t>تجارة-فلاحة-صحة</t>
  </si>
  <si>
    <t>تجارة-ضرائب-جمارك</t>
  </si>
  <si>
    <t>مكتب النظافة الصحية</t>
  </si>
  <si>
    <t>فيفري</t>
  </si>
  <si>
    <t>مارس</t>
  </si>
  <si>
    <t>افريل</t>
  </si>
  <si>
    <t>ماي</t>
  </si>
  <si>
    <t>جوان</t>
  </si>
  <si>
    <t>جويلية</t>
  </si>
  <si>
    <t>أوت</t>
  </si>
  <si>
    <t>سبتمبر</t>
  </si>
  <si>
    <t>أكتوبر</t>
  </si>
  <si>
    <t>نوفمبر</t>
  </si>
  <si>
    <t>ديسمبر</t>
  </si>
  <si>
    <t>المجموع</t>
  </si>
  <si>
    <t>مبلغ الربح غير الشرعي</t>
  </si>
  <si>
    <t>كمية المواد المحجوزة</t>
  </si>
  <si>
    <t>قيمة المواد المحجوزة</t>
  </si>
  <si>
    <t>عدد الانذارات او الاعذارات</t>
  </si>
  <si>
    <t>الغلق المقترح</t>
  </si>
  <si>
    <t>Mois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</si>
  <si>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</si>
  <si>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</si>
  <si>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</si>
  <si>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</si>
  <si>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</si>
  <si>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</si>
  <si>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</si>
  <si>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</si>
  <si>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</si>
  <si>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</si>
  <si>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</si>
  <si>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Total</t>
  </si>
  <si>
    <t>Commerce-Agriculture-Santé</t>
  </si>
  <si>
    <t>Commerce-Impot-Douane</t>
  </si>
  <si>
    <t>Bureau d'Hygiene</t>
  </si>
  <si>
    <t>Brigades</t>
  </si>
  <si>
    <t>Nb Interventions</t>
  </si>
  <si>
    <t>Nb Poursuite judiciaire</t>
  </si>
  <si>
    <t>Nb Infractions</t>
  </si>
  <si>
    <t>Montant de prix illicite (DA)</t>
  </si>
  <si>
    <t>Valeur des  marchandises saisies (DA)</t>
  </si>
  <si>
    <t>Avertissement</t>
  </si>
  <si>
    <t>Fermeture Proposée</t>
  </si>
  <si>
    <t>Quantité des  marchandises saisies (T)</t>
  </si>
  <si>
    <t>تجارة - صحة نباتية</t>
  </si>
  <si>
    <t>تجارة - صحة</t>
  </si>
  <si>
    <t>تجارة - قياسات شرعية</t>
  </si>
  <si>
    <t>Montant du chiffre
d’affaires dissimulé (DA)</t>
  </si>
  <si>
    <t>Décembre</t>
  </si>
  <si>
    <t>Commerce-PhytoSanitaire</t>
  </si>
  <si>
    <t>Commerce-Santé</t>
  </si>
  <si>
    <t>Commerce-Métrologie</t>
  </si>
  <si>
    <t>حصـــــــــــيلـة الفــــــــــــرق المخــــــتلــــــــطـة لســـــــــــــنة 2020</t>
  </si>
  <si>
    <t>Bilan Brigades Mixtes Durant l'Année 2020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</si>
</sst>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#,##0.00\ _€"/>
    <numFmt numFmtId="166" formatCode="00"/>
    <numFmt numFmtId="167" formatCode="#,##0.0000\ _€"/>
  </numFmts>
  <fonts count="10">
    <font>
      <sz val="11"/>
      <color theme="1"/>
      <name val="Calibri"/>
      <family val="2"/>
      <scheme val="minor"/>
    </font>
    <font>
      <b/>
      <u/>
      <sz val="28"/>
      <color theme="1"/>
      <name val="Arabic Typesetting"/>
      <family val="4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Arial"/>
      <family val="2"/>
    </font>
    <font>
      <b/>
      <i/>
      <u/>
      <sz val="28"/>
      <color theme="1"/>
      <name val="Arabic Typesetting"/>
      <family val="4"/>
    </font>
    <font>
      <b/>
      <sz val="12"/>
      <color theme="1"/>
      <name val="Times New Roman"/>
      <family val="1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7994B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104">
    <xf numFmtId="0" fontId="0" fillId="0" borderId="0" xfId="0"/>
    <xf numFmtId="0" fontId="0" fillId="0" borderId="0" xfId="0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165" fontId="4" fillId="3" borderId="6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6" fontId="4" fillId="3" borderId="16" xfId="0" applyNumberFormat="1" applyFont="1" applyFill="1" applyBorder="1" applyAlignment="1">
      <alignment horizontal="center" vertical="center"/>
    </xf>
    <xf numFmtId="166" fontId="4" fillId="3" borderId="7" xfId="0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166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166" fontId="4" fillId="4" borderId="17" xfId="0" applyNumberFormat="1" applyFont="1" applyFill="1" applyBorder="1" applyAlignment="1">
      <alignment horizontal="center" vertical="center"/>
    </xf>
    <xf numFmtId="166" fontId="4" fillId="4" borderId="9" xfId="0" applyNumberFormat="1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166" fontId="4" fillId="5" borderId="1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6" fontId="4" fillId="5" borderId="17" xfId="0" applyNumberFormat="1" applyFont="1" applyFill="1" applyBorder="1" applyAlignment="1">
      <alignment horizontal="center" vertical="center"/>
    </xf>
    <xf numFmtId="166" fontId="4" fillId="5" borderId="9" xfId="0" applyNumberFormat="1" applyFont="1" applyFill="1" applyBorder="1" applyAlignment="1">
      <alignment horizontal="center" vertical="center"/>
    </xf>
    <xf numFmtId="166" fontId="4" fillId="6" borderId="1" xfId="0" applyNumberFormat="1" applyFont="1" applyFill="1" applyBorder="1" applyAlignment="1">
      <alignment horizontal="center" vertical="center"/>
    </xf>
    <xf numFmtId="165" fontId="4" fillId="6" borderId="1" xfId="0" applyNumberFormat="1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166" fontId="4" fillId="6" borderId="17" xfId="0" applyNumberFormat="1" applyFont="1" applyFill="1" applyBorder="1" applyAlignment="1">
      <alignment horizontal="center" vertical="center"/>
    </xf>
    <xf numFmtId="166" fontId="4" fillId="6" borderId="9" xfId="0" applyNumberFormat="1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166" fontId="4" fillId="7" borderId="1" xfId="0" applyNumberFormat="1" applyFont="1" applyFill="1" applyBorder="1" applyAlignment="1">
      <alignment horizontal="center" vertical="center"/>
    </xf>
    <xf numFmtId="165" fontId="4" fillId="7" borderId="1" xfId="0" applyNumberFormat="1" applyFont="1" applyFill="1" applyBorder="1" applyAlignment="1">
      <alignment horizontal="center" vertical="center"/>
    </xf>
    <xf numFmtId="164" fontId="4" fillId="7" borderId="1" xfId="0" applyNumberFormat="1" applyFont="1" applyFill="1" applyBorder="1" applyAlignment="1">
      <alignment horizontal="center" vertical="center"/>
    </xf>
    <xf numFmtId="166" fontId="4" fillId="7" borderId="17" xfId="0" applyNumberFormat="1" applyFont="1" applyFill="1" applyBorder="1" applyAlignment="1">
      <alignment horizontal="center" vertical="center"/>
    </xf>
    <xf numFmtId="166" fontId="4" fillId="7" borderId="9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166" fontId="4" fillId="9" borderId="11" xfId="0" applyNumberFormat="1" applyFont="1" applyFill="1" applyBorder="1" applyAlignment="1">
      <alignment horizontal="center" vertical="center"/>
    </xf>
    <xf numFmtId="165" fontId="4" fillId="9" borderId="11" xfId="0" applyNumberFormat="1" applyFont="1" applyFill="1" applyBorder="1" applyAlignment="1">
      <alignment horizontal="center" vertical="center"/>
    </xf>
    <xf numFmtId="164" fontId="4" fillId="9" borderId="11" xfId="0" applyNumberFormat="1" applyFont="1" applyFill="1" applyBorder="1" applyAlignment="1">
      <alignment horizontal="center" vertical="center"/>
    </xf>
    <xf numFmtId="166" fontId="4" fillId="9" borderId="18" xfId="0" applyNumberFormat="1" applyFont="1" applyFill="1" applyBorder="1" applyAlignment="1">
      <alignment horizontal="center" vertical="center"/>
    </xf>
    <xf numFmtId="166" fontId="4" fillId="9" borderId="12" xfId="0" applyNumberFormat="1" applyFont="1" applyFill="1" applyBorder="1" applyAlignment="1">
      <alignment horizontal="center" vertical="center"/>
    </xf>
    <xf numFmtId="0" fontId="2" fillId="8" borderId="23" xfId="0" applyFont="1" applyFill="1" applyBorder="1" applyAlignment="1">
      <alignment horizontal="center" vertical="center"/>
    </xf>
    <xf numFmtId="166" fontId="4" fillId="8" borderId="23" xfId="0" applyNumberFormat="1" applyFont="1" applyFill="1" applyBorder="1" applyAlignment="1">
      <alignment horizontal="center" vertical="center"/>
    </xf>
    <xf numFmtId="165" fontId="4" fillId="8" borderId="23" xfId="0" applyNumberFormat="1" applyFont="1" applyFill="1" applyBorder="1" applyAlignment="1">
      <alignment horizontal="center" vertical="center"/>
    </xf>
    <xf numFmtId="164" fontId="4" fillId="8" borderId="23" xfId="0" applyNumberFormat="1" applyFont="1" applyFill="1" applyBorder="1" applyAlignment="1">
      <alignment horizontal="center" vertical="center"/>
    </xf>
    <xf numFmtId="166" fontId="4" fillId="8" borderId="24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66" fontId="4" fillId="6" borderId="22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6" fontId="4" fillId="4" borderId="2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6" fontId="4" fillId="5" borderId="22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6" fontId="4" fillId="7" borderId="22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/>
    </xf>
    <xf numFmtId="165" fontId="4" fillId="3" borderId="19" xfId="0" applyNumberFormat="1" applyFont="1" applyFill="1" applyBorder="1" applyAlignment="1">
      <alignment horizontal="center" vertical="center"/>
    </xf>
    <xf numFmtId="164" fontId="4" fillId="3" borderId="19" xfId="0" applyNumberFormat="1" applyFont="1" applyFill="1" applyBorder="1" applyAlignment="1">
      <alignment horizontal="center" vertical="center"/>
    </xf>
    <xf numFmtId="166" fontId="4" fillId="3" borderId="20" xfId="0" applyNumberFormat="1" applyFont="1" applyFill="1" applyBorder="1" applyAlignment="1">
      <alignment horizontal="center" vertical="center"/>
    </xf>
    <xf numFmtId="166" fontId="4" fillId="3" borderId="2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167" fontId="4" fillId="7" borderId="1" xfId="0" applyNumberFormat="1" applyFont="1" applyFill="1" applyBorder="1" applyAlignment="1">
      <alignment horizontal="center" vertical="center"/>
    </xf>
    <xf numFmtId="165" fontId="4" fillId="9" borderId="30" xfId="0" applyNumberFormat="1" applyFont="1" applyFill="1" applyBorder="1" applyAlignment="1">
      <alignment horizontal="center" vertical="center"/>
    </xf>
    <xf numFmtId="164" fontId="4" fillId="9" borderId="30" xfId="0" applyNumberFormat="1" applyFont="1" applyFill="1" applyBorder="1" applyAlignment="1">
      <alignment horizontal="center" vertical="center"/>
    </xf>
    <xf numFmtId="166" fontId="4" fillId="9" borderId="31" xfId="0" applyNumberFormat="1" applyFont="1" applyFill="1" applyBorder="1" applyAlignment="1">
      <alignment horizontal="center" vertical="center"/>
    </xf>
    <xf numFmtId="166" fontId="4" fillId="9" borderId="32" xfId="0" applyNumberFormat="1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135"/>
    </xf>
    <xf numFmtId="0" fontId="2" fillId="2" borderId="28" xfId="0" applyFont="1" applyFill="1" applyBorder="1" applyAlignment="1">
      <alignment horizontal="center" vertical="center" textRotation="135"/>
    </xf>
    <xf numFmtId="0" fontId="2" fillId="2" borderId="8" xfId="0" applyFont="1" applyFill="1" applyBorder="1" applyAlignment="1">
      <alignment horizontal="center" vertical="center" textRotation="135"/>
    </xf>
    <xf numFmtId="0" fontId="2" fillId="2" borderId="10" xfId="0" applyFont="1" applyFill="1" applyBorder="1" applyAlignment="1">
      <alignment horizontal="center" vertical="center" textRotation="135"/>
    </xf>
    <xf numFmtId="0" fontId="2" fillId="2" borderId="13" xfId="0" applyFont="1" applyFill="1" applyBorder="1" applyAlignment="1">
      <alignment horizontal="center" vertical="center" textRotation="135"/>
    </xf>
    <xf numFmtId="0" fontId="2" fillId="2" borderId="25" xfId="0" applyFont="1" applyFill="1" applyBorder="1" applyAlignment="1">
      <alignment horizontal="center" vertical="center" textRotation="135"/>
    </xf>
    <xf numFmtId="0" fontId="2" fillId="2" borderId="26" xfId="0" applyFont="1" applyFill="1" applyBorder="1" applyAlignment="1">
      <alignment horizontal="center" vertical="center" textRotation="135"/>
    </xf>
    <xf numFmtId="0" fontId="2" fillId="2" borderId="27" xfId="0" applyFont="1" applyFill="1" applyBorder="1" applyAlignment="1">
      <alignment horizontal="center" vertical="center" textRotation="135"/>
    </xf>
    <xf numFmtId="0" fontId="5" fillId="2" borderId="5" xfId="0" applyFont="1" applyFill="1" applyBorder="1" applyAlignment="1">
      <alignment horizontal="center" vertical="center" textRotation="135"/>
    </xf>
    <xf numFmtId="0" fontId="5" fillId="2" borderId="28" xfId="0" applyFont="1" applyFill="1" applyBorder="1" applyAlignment="1">
      <alignment horizontal="center" vertical="center" textRotation="135"/>
    </xf>
    <xf numFmtId="0" fontId="5" fillId="2" borderId="8" xfId="0" applyFont="1" applyFill="1" applyBorder="1" applyAlignment="1">
      <alignment horizontal="center" vertical="center" textRotation="135"/>
    </xf>
    <xf numFmtId="0" fontId="5" fillId="2" borderId="13" xfId="0" applyFont="1" applyFill="1" applyBorder="1" applyAlignment="1">
      <alignment horizontal="center" vertical="center" textRotation="135"/>
    </xf>
    <xf numFmtId="0" fontId="5" fillId="2" borderId="25" xfId="0" applyFont="1" applyFill="1" applyBorder="1" applyAlignment="1">
      <alignment horizontal="center" vertical="center" textRotation="135"/>
    </xf>
    <xf numFmtId="0" fontId="5" fillId="2" borderId="26" xfId="0" applyFont="1" applyFill="1" applyBorder="1" applyAlignment="1">
      <alignment horizontal="center" vertical="center" textRotation="135"/>
    </xf>
    <xf numFmtId="0" fontId="5" fillId="2" borderId="27" xfId="0" applyFont="1" applyFill="1" applyBorder="1" applyAlignment="1">
      <alignment horizontal="center" vertical="center" textRotation="135"/>
    </xf>
    <xf numFmtId="0" fontId="5" fillId="2" borderId="10" xfId="0" applyFont="1" applyFill="1" applyBorder="1" applyAlignment="1">
      <alignment horizontal="center" vertical="center" textRotation="135"/>
    </xf>
    <xf numFmtId="0" fontId="7" fillId="0" borderId="14" xfId="0" applyFont="1" applyBorder="1" applyAlignment="1">
      <alignment horizontal="center" vertical="center"/>
    </xf>
  </cellXfs>
  <cellStyles count="2">
    <cellStyle name="Normal" xfId="0" builtinId="0"/>
    <cellStyle name="Normal 2 3" xfId="1"/>
  </cellStyles>
  <dxfs count="3"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9" defaultPivotStyle="PivotStyleLight16"/>
  <colors>
    <mruColors>
      <color rgb="FFFFFF99"/>
      <color rgb="FF00CC99"/>
      <color rgb="FFF7994B"/>
      <color rgb="FFFF99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81"/>
  <sheetViews>
    <sheetView rightToLeft="1" tabSelected="1" zoomScale="85" zoomScaleNormal="85" workbookViewId="0">
      <selection activeCell="J57" sqref="J57"/>
    </sheetView>
  </sheetViews>
  <sheetFormatPr baseColWidth="10" defaultRowHeight="15"/>
  <cols>
    <col min="1" max="1" width="7" customWidth="1"/>
    <col min="2" max="2" width="22" bestFit="1" customWidth="1"/>
    <col min="3" max="3" width="12.85546875" bestFit="1" customWidth="1"/>
    <col min="4" max="4" width="12.7109375" customWidth="1"/>
    <col min="5" max="5" width="12.140625" customWidth="1"/>
    <col min="6" max="6" width="23.7109375" bestFit="1" customWidth="1"/>
    <col min="7" max="7" width="20" bestFit="1" customWidth="1"/>
    <col min="8" max="8" width="12.28515625" customWidth="1"/>
    <col min="9" max="9" width="23.28515625" bestFit="1" customWidth="1"/>
    <col min="10" max="10" width="13.85546875" customWidth="1"/>
    <col min="11" max="11" width="10.140625" customWidth="1"/>
  </cols>
  <sheetData>
    <row r="1" spans="1:11" ht="31.5" customHeight="1" thickBot="1">
      <c r="B1" s="2"/>
      <c r="C1" s="86" t="s">
        <v>60</v>
      </c>
      <c r="D1" s="86"/>
      <c r="E1" s="86"/>
      <c r="F1" s="86"/>
      <c r="G1" s="86"/>
      <c r="H1" s="86"/>
    </row>
    <row r="2" spans="1:11" s="1" customFormat="1" ht="42.75" customHeight="1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5" t="s">
        <v>22</v>
      </c>
      <c r="H2" s="5" t="s">
        <v>23</v>
      </c>
      <c r="I2" s="5" t="s">
        <v>24</v>
      </c>
      <c r="J2" s="6" t="s">
        <v>25</v>
      </c>
      <c r="K2" s="7" t="s">
        <v>26</v>
      </c>
    </row>
    <row r="3" spans="1:11" ht="33" customHeight="1">
      <c r="A3" s="87" t="s">
        <v>6</v>
      </c>
      <c r="B3" s="8" t="s">
        <v>7</v>
      </c>
      <c r="C3" s="9">
        <v>185</v>
      </c>
      <c r="D3" s="9">
        <v>19</v>
      </c>
      <c r="E3" s="9">
        <v>19</v>
      </c>
      <c r="F3" s="10">
        <v>0</v>
      </c>
      <c r="G3" s="10">
        <v>0</v>
      </c>
      <c r="H3" s="11">
        <v>0.1515</v>
      </c>
      <c r="I3" s="10">
        <v>191320</v>
      </c>
      <c r="J3" s="12">
        <v>0</v>
      </c>
      <c r="K3" s="13">
        <v>2</v>
      </c>
    </row>
    <row r="4" spans="1:11" ht="33" customHeight="1">
      <c r="A4" s="88"/>
      <c r="B4" s="20" t="s">
        <v>52</v>
      </c>
      <c r="C4" s="21">
        <v>35</v>
      </c>
      <c r="D4" s="21">
        <v>1</v>
      </c>
      <c r="E4" s="21">
        <v>1</v>
      </c>
      <c r="F4" s="22">
        <v>0</v>
      </c>
      <c r="G4" s="22">
        <v>0</v>
      </c>
      <c r="H4" s="23">
        <v>0.85</v>
      </c>
      <c r="I4" s="22">
        <v>425000</v>
      </c>
      <c r="J4" s="24">
        <v>0</v>
      </c>
      <c r="K4" s="25">
        <v>0</v>
      </c>
    </row>
    <row r="5" spans="1:11" ht="33" customHeight="1">
      <c r="A5" s="88"/>
      <c r="B5" s="31" t="s">
        <v>53</v>
      </c>
      <c r="C5" s="32">
        <v>3</v>
      </c>
      <c r="D5" s="32">
        <v>1</v>
      </c>
      <c r="E5" s="32">
        <v>1</v>
      </c>
      <c r="F5" s="33">
        <v>0</v>
      </c>
      <c r="G5" s="33">
        <v>0</v>
      </c>
      <c r="H5" s="34">
        <v>2.82</v>
      </c>
      <c r="I5" s="33">
        <v>6462876</v>
      </c>
      <c r="J5" s="35">
        <v>0</v>
      </c>
      <c r="K5" s="36">
        <v>0</v>
      </c>
    </row>
    <row r="6" spans="1:11" ht="33" customHeight="1">
      <c r="A6" s="88"/>
      <c r="B6" s="14" t="s">
        <v>54</v>
      </c>
      <c r="C6" s="15">
        <v>0</v>
      </c>
      <c r="D6" s="15">
        <v>0</v>
      </c>
      <c r="E6" s="15">
        <v>0</v>
      </c>
      <c r="F6" s="16">
        <v>0</v>
      </c>
      <c r="G6" s="16">
        <v>0</v>
      </c>
      <c r="H6" s="17">
        <v>0</v>
      </c>
      <c r="I6" s="16">
        <v>0</v>
      </c>
      <c r="J6" s="18">
        <v>0</v>
      </c>
      <c r="K6" s="19">
        <v>0</v>
      </c>
    </row>
    <row r="7" spans="1:11" ht="33" customHeight="1">
      <c r="A7" s="89"/>
      <c r="B7" s="37" t="s">
        <v>8</v>
      </c>
      <c r="C7" s="26">
        <v>1</v>
      </c>
      <c r="D7" s="26">
        <v>2</v>
      </c>
      <c r="E7" s="26">
        <v>1</v>
      </c>
      <c r="F7" s="27">
        <v>483364195.13999999</v>
      </c>
      <c r="G7" s="27">
        <v>0</v>
      </c>
      <c r="H7" s="28">
        <v>0</v>
      </c>
      <c r="I7" s="27">
        <v>0</v>
      </c>
      <c r="J7" s="29">
        <v>0</v>
      </c>
      <c r="K7" s="30">
        <v>0</v>
      </c>
    </row>
    <row r="8" spans="1:11" ht="33" customHeight="1" thickBot="1">
      <c r="A8" s="90"/>
      <c r="B8" s="38" t="s">
        <v>9</v>
      </c>
      <c r="C8" s="39">
        <v>311</v>
      </c>
      <c r="D8" s="39">
        <v>3</v>
      </c>
      <c r="E8" s="39">
        <v>3</v>
      </c>
      <c r="F8" s="40">
        <v>0</v>
      </c>
      <c r="G8" s="40">
        <v>0</v>
      </c>
      <c r="H8" s="40">
        <v>4.0500000000000001E-2</v>
      </c>
      <c r="I8" s="40">
        <v>15915</v>
      </c>
      <c r="J8" s="42">
        <v>54</v>
      </c>
      <c r="K8" s="43">
        <v>1</v>
      </c>
    </row>
    <row r="9" spans="1:11" ht="33" customHeight="1">
      <c r="A9" s="87" t="s">
        <v>10</v>
      </c>
      <c r="B9" s="8" t="s">
        <v>7</v>
      </c>
      <c r="C9" s="9">
        <v>224</v>
      </c>
      <c r="D9" s="9">
        <v>25</v>
      </c>
      <c r="E9" s="9">
        <v>24</v>
      </c>
      <c r="F9" s="10">
        <v>0</v>
      </c>
      <c r="G9" s="10">
        <v>0</v>
      </c>
      <c r="H9" s="11">
        <v>0.48480000000000001</v>
      </c>
      <c r="I9" s="10">
        <v>159373</v>
      </c>
      <c r="J9" s="12">
        <v>0</v>
      </c>
      <c r="K9" s="13">
        <v>3</v>
      </c>
    </row>
    <row r="10" spans="1:11" ht="33" customHeight="1">
      <c r="A10" s="88"/>
      <c r="B10" s="20" t="s">
        <v>52</v>
      </c>
      <c r="C10" s="21">
        <v>48</v>
      </c>
      <c r="D10" s="21">
        <v>0</v>
      </c>
      <c r="E10" s="21">
        <v>0</v>
      </c>
      <c r="F10" s="22">
        <v>0</v>
      </c>
      <c r="G10" s="22">
        <v>0</v>
      </c>
      <c r="H10" s="23">
        <v>0</v>
      </c>
      <c r="I10" s="22">
        <v>0</v>
      </c>
      <c r="J10" s="24">
        <v>0</v>
      </c>
      <c r="K10" s="25">
        <v>0</v>
      </c>
    </row>
    <row r="11" spans="1:11" ht="33" customHeight="1">
      <c r="A11" s="88"/>
      <c r="B11" s="31" t="s">
        <v>53</v>
      </c>
      <c r="C11" s="32">
        <v>1</v>
      </c>
      <c r="D11" s="32">
        <v>0</v>
      </c>
      <c r="E11" s="32">
        <v>0</v>
      </c>
      <c r="F11" s="33">
        <v>0</v>
      </c>
      <c r="G11" s="33">
        <v>0</v>
      </c>
      <c r="H11" s="34">
        <v>0</v>
      </c>
      <c r="I11" s="33">
        <v>0</v>
      </c>
      <c r="J11" s="35">
        <v>0</v>
      </c>
      <c r="K11" s="36">
        <v>0</v>
      </c>
    </row>
    <row r="12" spans="1:11" ht="33" customHeight="1">
      <c r="A12" s="88"/>
      <c r="B12" s="14" t="s">
        <v>54</v>
      </c>
      <c r="C12" s="15">
        <v>52</v>
      </c>
      <c r="D12" s="15">
        <v>0</v>
      </c>
      <c r="E12" s="15">
        <v>0</v>
      </c>
      <c r="F12" s="16">
        <v>0</v>
      </c>
      <c r="G12" s="16">
        <v>0</v>
      </c>
      <c r="H12" s="17">
        <v>0</v>
      </c>
      <c r="I12" s="16">
        <v>0</v>
      </c>
      <c r="J12" s="18">
        <v>0</v>
      </c>
      <c r="K12" s="19">
        <v>0</v>
      </c>
    </row>
    <row r="13" spans="1:11" ht="33" customHeight="1">
      <c r="A13" s="89"/>
      <c r="B13" s="37" t="s">
        <v>8</v>
      </c>
      <c r="C13" s="26">
        <v>0</v>
      </c>
      <c r="D13" s="26">
        <v>0</v>
      </c>
      <c r="E13" s="26">
        <v>0</v>
      </c>
      <c r="F13" s="27">
        <v>0</v>
      </c>
      <c r="G13" s="27">
        <v>0</v>
      </c>
      <c r="H13" s="28">
        <v>0</v>
      </c>
      <c r="I13" s="27">
        <v>0</v>
      </c>
      <c r="J13" s="29">
        <v>0</v>
      </c>
      <c r="K13" s="30">
        <v>0</v>
      </c>
    </row>
    <row r="14" spans="1:11" ht="33" customHeight="1" thickBot="1">
      <c r="A14" s="90"/>
      <c r="B14" s="38" t="s">
        <v>9</v>
      </c>
      <c r="C14" s="39">
        <v>345</v>
      </c>
      <c r="D14" s="39">
        <v>6</v>
      </c>
      <c r="E14" s="39">
        <v>6</v>
      </c>
      <c r="F14" s="40">
        <v>0</v>
      </c>
      <c r="G14" s="40">
        <v>0</v>
      </c>
      <c r="H14" s="41">
        <v>2.1499999999999998E-2</v>
      </c>
      <c r="I14" s="40">
        <v>13025</v>
      </c>
      <c r="J14" s="42">
        <v>56</v>
      </c>
      <c r="K14" s="43">
        <v>2</v>
      </c>
    </row>
    <row r="15" spans="1:11" ht="33" customHeight="1">
      <c r="A15" s="87" t="s">
        <v>11</v>
      </c>
      <c r="B15" s="8" t="s">
        <v>7</v>
      </c>
      <c r="C15" s="9">
        <v>125</v>
      </c>
      <c r="D15" s="9">
        <v>16</v>
      </c>
      <c r="E15" s="9">
        <v>16</v>
      </c>
      <c r="F15" s="10">
        <v>0</v>
      </c>
      <c r="G15" s="10">
        <v>0</v>
      </c>
      <c r="H15" s="11">
        <v>0.37209999999999999</v>
      </c>
      <c r="I15" s="10">
        <v>161720</v>
      </c>
      <c r="J15" s="12">
        <v>0</v>
      </c>
      <c r="K15" s="13">
        <v>2</v>
      </c>
    </row>
    <row r="16" spans="1:11" ht="33" customHeight="1">
      <c r="A16" s="88"/>
      <c r="B16" s="20" t="s">
        <v>52</v>
      </c>
      <c r="C16" s="21">
        <v>35</v>
      </c>
      <c r="D16" s="21">
        <v>0</v>
      </c>
      <c r="E16" s="21">
        <v>0</v>
      </c>
      <c r="F16" s="22">
        <v>0</v>
      </c>
      <c r="G16" s="22">
        <v>0</v>
      </c>
      <c r="H16" s="23">
        <v>0</v>
      </c>
      <c r="I16" s="22">
        <v>0</v>
      </c>
      <c r="J16" s="24">
        <v>0</v>
      </c>
      <c r="K16" s="25">
        <v>0</v>
      </c>
    </row>
    <row r="17" spans="1:11" ht="33" customHeight="1">
      <c r="A17" s="88"/>
      <c r="B17" s="31" t="s">
        <v>53</v>
      </c>
      <c r="C17" s="32">
        <v>58</v>
      </c>
      <c r="D17" s="32">
        <v>0</v>
      </c>
      <c r="E17" s="32">
        <v>0</v>
      </c>
      <c r="F17" s="33">
        <v>0</v>
      </c>
      <c r="G17" s="33">
        <v>0</v>
      </c>
      <c r="H17" s="34">
        <v>0</v>
      </c>
      <c r="I17" s="33">
        <v>0</v>
      </c>
      <c r="J17" s="35">
        <v>0</v>
      </c>
      <c r="K17" s="36">
        <v>0</v>
      </c>
    </row>
    <row r="18" spans="1:11" ht="33" customHeight="1">
      <c r="A18" s="88"/>
      <c r="B18" s="14" t="s">
        <v>54</v>
      </c>
      <c r="C18" s="15">
        <v>279</v>
      </c>
      <c r="D18" s="15">
        <v>0</v>
      </c>
      <c r="E18" s="15">
        <v>0</v>
      </c>
      <c r="F18" s="16">
        <v>0</v>
      </c>
      <c r="G18" s="16">
        <v>0</v>
      </c>
      <c r="H18" s="17">
        <v>0</v>
      </c>
      <c r="I18" s="16">
        <v>0</v>
      </c>
      <c r="J18" s="18">
        <v>0</v>
      </c>
      <c r="K18" s="19">
        <v>0</v>
      </c>
    </row>
    <row r="19" spans="1:11" ht="33" customHeight="1">
      <c r="A19" s="89"/>
      <c r="B19" s="37" t="s">
        <v>8</v>
      </c>
      <c r="C19" s="26">
        <v>0</v>
      </c>
      <c r="D19" s="26">
        <v>0</v>
      </c>
      <c r="E19" s="26">
        <v>0</v>
      </c>
      <c r="F19" s="27">
        <v>0</v>
      </c>
      <c r="G19" s="27">
        <v>0</v>
      </c>
      <c r="H19" s="28">
        <v>0</v>
      </c>
      <c r="I19" s="27">
        <v>0</v>
      </c>
      <c r="J19" s="29">
        <v>0</v>
      </c>
      <c r="K19" s="30">
        <v>0</v>
      </c>
    </row>
    <row r="20" spans="1:11" ht="33" customHeight="1" thickBot="1">
      <c r="A20" s="90"/>
      <c r="B20" s="38" t="s">
        <v>9</v>
      </c>
      <c r="C20" s="39">
        <v>332</v>
      </c>
      <c r="D20" s="39">
        <v>11</v>
      </c>
      <c r="E20" s="39">
        <v>10</v>
      </c>
      <c r="F20" s="40">
        <v>0</v>
      </c>
      <c r="G20" s="40">
        <v>0</v>
      </c>
      <c r="H20" s="41">
        <v>0.15490000000000001</v>
      </c>
      <c r="I20" s="40">
        <v>49030</v>
      </c>
      <c r="J20" s="42">
        <v>79</v>
      </c>
      <c r="K20" s="43">
        <v>2</v>
      </c>
    </row>
    <row r="21" spans="1:11" ht="33" customHeight="1">
      <c r="A21" s="87" t="s">
        <v>12</v>
      </c>
      <c r="B21" s="8" t="s">
        <v>7</v>
      </c>
      <c r="C21" s="9">
        <v>187</v>
      </c>
      <c r="D21" s="9">
        <v>24</v>
      </c>
      <c r="E21" s="9">
        <v>23</v>
      </c>
      <c r="F21" s="10">
        <v>0</v>
      </c>
      <c r="G21" s="10">
        <v>0</v>
      </c>
      <c r="H21" s="11">
        <v>0.65690000000000004</v>
      </c>
      <c r="I21" s="10">
        <v>325737</v>
      </c>
      <c r="J21" s="12">
        <v>0</v>
      </c>
      <c r="K21" s="13">
        <v>0</v>
      </c>
    </row>
    <row r="22" spans="1:11" ht="33" customHeight="1">
      <c r="A22" s="88"/>
      <c r="B22" s="20" t="s">
        <v>52</v>
      </c>
      <c r="C22" s="21">
        <v>0</v>
      </c>
      <c r="D22" s="21">
        <v>0</v>
      </c>
      <c r="E22" s="21">
        <v>0</v>
      </c>
      <c r="F22" s="22">
        <v>0</v>
      </c>
      <c r="G22" s="22">
        <v>0</v>
      </c>
      <c r="H22" s="23">
        <v>0</v>
      </c>
      <c r="I22" s="22">
        <v>0</v>
      </c>
      <c r="J22" s="24">
        <v>0</v>
      </c>
      <c r="K22" s="25">
        <v>0</v>
      </c>
    </row>
    <row r="23" spans="1:11" ht="33" customHeight="1">
      <c r="A23" s="88"/>
      <c r="B23" s="31" t="s">
        <v>53</v>
      </c>
      <c r="C23" s="32">
        <v>20</v>
      </c>
      <c r="D23" s="32">
        <v>0</v>
      </c>
      <c r="E23" s="32">
        <v>0</v>
      </c>
      <c r="F23" s="33">
        <v>0</v>
      </c>
      <c r="G23" s="33">
        <v>0</v>
      </c>
      <c r="H23" s="34">
        <v>0</v>
      </c>
      <c r="I23" s="33">
        <v>0</v>
      </c>
      <c r="J23" s="35">
        <v>0</v>
      </c>
      <c r="K23" s="36">
        <v>0</v>
      </c>
    </row>
    <row r="24" spans="1:11" ht="33" customHeight="1">
      <c r="A24" s="88"/>
      <c r="B24" s="14" t="s">
        <v>54</v>
      </c>
      <c r="C24" s="15"/>
      <c r="D24" s="15">
        <v>0</v>
      </c>
      <c r="E24" s="15">
        <v>0</v>
      </c>
      <c r="F24" s="16">
        <v>0</v>
      </c>
      <c r="G24" s="16">
        <v>0</v>
      </c>
      <c r="H24" s="17">
        <v>0</v>
      </c>
      <c r="I24" s="16">
        <v>0</v>
      </c>
      <c r="J24" s="18">
        <v>0</v>
      </c>
      <c r="K24" s="19">
        <v>0</v>
      </c>
    </row>
    <row r="25" spans="1:11" ht="33" customHeight="1">
      <c r="A25" s="89"/>
      <c r="B25" s="37" t="s">
        <v>8</v>
      </c>
      <c r="C25" s="26">
        <v>0</v>
      </c>
      <c r="D25" s="26">
        <v>0</v>
      </c>
      <c r="E25" s="26">
        <v>0</v>
      </c>
      <c r="F25" s="27">
        <v>0</v>
      </c>
      <c r="G25" s="27">
        <v>0</v>
      </c>
      <c r="H25" s="28">
        <v>0</v>
      </c>
      <c r="I25" s="27">
        <v>0</v>
      </c>
      <c r="J25" s="29">
        <v>0</v>
      </c>
      <c r="K25" s="30">
        <v>0</v>
      </c>
    </row>
    <row r="26" spans="1:11" ht="33" customHeight="1" thickBot="1">
      <c r="A26" s="90"/>
      <c r="B26" s="38" t="s">
        <v>9</v>
      </c>
      <c r="C26" s="39">
        <v>95</v>
      </c>
      <c r="D26" s="39">
        <v>1</v>
      </c>
      <c r="E26" s="39">
        <v>1</v>
      </c>
      <c r="F26" s="40">
        <v>0</v>
      </c>
      <c r="G26" s="40">
        <v>0</v>
      </c>
      <c r="H26" s="41">
        <v>2.1700000000000001E-2</v>
      </c>
      <c r="I26" s="40">
        <v>21440</v>
      </c>
      <c r="J26" s="42">
        <v>1</v>
      </c>
      <c r="K26" s="43"/>
    </row>
    <row r="27" spans="1:11" ht="33" customHeight="1">
      <c r="A27" s="87" t="s">
        <v>13</v>
      </c>
      <c r="B27" s="8" t="s">
        <v>7</v>
      </c>
      <c r="C27" s="9">
        <v>206</v>
      </c>
      <c r="D27" s="9">
        <v>28</v>
      </c>
      <c r="E27" s="9">
        <v>28</v>
      </c>
      <c r="F27" s="10">
        <v>0</v>
      </c>
      <c r="G27" s="10">
        <v>0</v>
      </c>
      <c r="H27" s="11">
        <v>0.4042</v>
      </c>
      <c r="I27" s="10">
        <v>298473.5</v>
      </c>
      <c r="J27" s="12">
        <v>0</v>
      </c>
      <c r="K27" s="13">
        <v>1</v>
      </c>
    </row>
    <row r="28" spans="1:11" ht="33" customHeight="1">
      <c r="A28" s="88"/>
      <c r="B28" s="20" t="s">
        <v>52</v>
      </c>
      <c r="C28" s="21">
        <v>0</v>
      </c>
      <c r="D28" s="21">
        <v>0</v>
      </c>
      <c r="E28" s="21">
        <v>0</v>
      </c>
      <c r="F28" s="22">
        <v>0</v>
      </c>
      <c r="G28" s="22">
        <v>0</v>
      </c>
      <c r="H28" s="23">
        <v>0</v>
      </c>
      <c r="I28" s="22">
        <v>0</v>
      </c>
      <c r="J28" s="24">
        <v>0</v>
      </c>
      <c r="K28" s="25">
        <v>0</v>
      </c>
    </row>
    <row r="29" spans="1:11" ht="33" customHeight="1">
      <c r="A29" s="88"/>
      <c r="B29" s="31" t="s">
        <v>53</v>
      </c>
      <c r="C29" s="32">
        <v>23</v>
      </c>
      <c r="D29" s="32">
        <v>0</v>
      </c>
      <c r="E29" s="32">
        <v>0</v>
      </c>
      <c r="F29" s="33">
        <v>0</v>
      </c>
      <c r="G29" s="33">
        <v>0</v>
      </c>
      <c r="H29" s="34">
        <v>0</v>
      </c>
      <c r="I29" s="33">
        <v>0</v>
      </c>
      <c r="J29" s="35">
        <v>0</v>
      </c>
      <c r="K29" s="36">
        <v>0</v>
      </c>
    </row>
    <row r="30" spans="1:11" ht="33" customHeight="1">
      <c r="A30" s="88"/>
      <c r="B30" s="14" t="s">
        <v>54</v>
      </c>
      <c r="C30" s="15">
        <v>0</v>
      </c>
      <c r="D30" s="15">
        <v>0</v>
      </c>
      <c r="E30" s="15">
        <v>0</v>
      </c>
      <c r="F30" s="16">
        <v>0</v>
      </c>
      <c r="G30" s="16">
        <v>0</v>
      </c>
      <c r="H30" s="17">
        <v>0</v>
      </c>
      <c r="I30" s="16">
        <v>0</v>
      </c>
      <c r="J30" s="18">
        <v>0</v>
      </c>
      <c r="K30" s="19">
        <v>0</v>
      </c>
    </row>
    <row r="31" spans="1:11" ht="33" customHeight="1">
      <c r="A31" s="89"/>
      <c r="B31" s="37" t="s">
        <v>8</v>
      </c>
      <c r="C31" s="26">
        <v>0</v>
      </c>
      <c r="D31" s="26">
        <v>0</v>
      </c>
      <c r="E31" s="26">
        <v>0</v>
      </c>
      <c r="F31" s="27">
        <v>0</v>
      </c>
      <c r="G31" s="27">
        <v>0</v>
      </c>
      <c r="H31" s="28">
        <v>0</v>
      </c>
      <c r="I31" s="27">
        <v>0</v>
      </c>
      <c r="J31" s="29">
        <v>0</v>
      </c>
      <c r="K31" s="30">
        <v>0</v>
      </c>
    </row>
    <row r="32" spans="1:11" ht="33" customHeight="1" thickBot="1">
      <c r="A32" s="90"/>
      <c r="B32" s="38" t="s">
        <v>9</v>
      </c>
      <c r="C32" s="39">
        <v>104</v>
      </c>
      <c r="D32" s="39">
        <v>0</v>
      </c>
      <c r="E32" s="39"/>
      <c r="F32" s="40">
        <v>0</v>
      </c>
      <c r="G32" s="40">
        <v>0</v>
      </c>
      <c r="H32" s="41">
        <v>6.1999999999999998E-3</v>
      </c>
      <c r="I32" s="40">
        <v>3100</v>
      </c>
      <c r="J32" s="42">
        <v>1</v>
      </c>
      <c r="K32" s="43"/>
    </row>
    <row r="33" spans="1:11" ht="33" customHeight="1">
      <c r="A33" s="87" t="s">
        <v>14</v>
      </c>
      <c r="B33" s="8" t="s">
        <v>7</v>
      </c>
      <c r="C33" s="9">
        <v>159</v>
      </c>
      <c r="D33" s="9">
        <v>17</v>
      </c>
      <c r="E33" s="9">
        <v>17</v>
      </c>
      <c r="F33" s="10">
        <v>0</v>
      </c>
      <c r="G33" s="10">
        <v>0</v>
      </c>
      <c r="H33" s="11">
        <v>0.34350000000000003</v>
      </c>
      <c r="I33" s="10">
        <v>249310</v>
      </c>
      <c r="J33" s="12">
        <v>0</v>
      </c>
      <c r="K33" s="13">
        <v>1</v>
      </c>
    </row>
    <row r="34" spans="1:11" ht="33" customHeight="1">
      <c r="A34" s="88"/>
      <c r="B34" s="20" t="s">
        <v>52</v>
      </c>
      <c r="C34" s="21">
        <v>36</v>
      </c>
      <c r="D34" s="21">
        <v>0</v>
      </c>
      <c r="E34" s="21">
        <v>0</v>
      </c>
      <c r="F34" s="22">
        <v>0</v>
      </c>
      <c r="G34" s="22">
        <v>0</v>
      </c>
      <c r="H34" s="23">
        <v>0</v>
      </c>
      <c r="I34" s="22">
        <v>0</v>
      </c>
      <c r="J34" s="24">
        <v>0</v>
      </c>
      <c r="K34" s="25">
        <v>0</v>
      </c>
    </row>
    <row r="35" spans="1:11" ht="33" customHeight="1">
      <c r="A35" s="88"/>
      <c r="B35" s="31" t="s">
        <v>53</v>
      </c>
      <c r="C35" s="32">
        <v>19</v>
      </c>
      <c r="D35" s="32">
        <v>0</v>
      </c>
      <c r="E35" s="32">
        <v>0</v>
      </c>
      <c r="F35" s="33">
        <v>0</v>
      </c>
      <c r="G35" s="33">
        <v>0</v>
      </c>
      <c r="H35" s="34">
        <v>0</v>
      </c>
      <c r="I35" s="33">
        <v>0</v>
      </c>
      <c r="J35" s="35">
        <v>0</v>
      </c>
      <c r="K35" s="36">
        <v>0</v>
      </c>
    </row>
    <row r="36" spans="1:11" ht="33" customHeight="1">
      <c r="A36" s="88"/>
      <c r="B36" s="14" t="s">
        <v>54</v>
      </c>
      <c r="C36" s="15"/>
      <c r="D36" s="15">
        <v>0</v>
      </c>
      <c r="E36" s="15">
        <v>0</v>
      </c>
      <c r="F36" s="16">
        <v>0</v>
      </c>
      <c r="G36" s="16">
        <v>0</v>
      </c>
      <c r="H36" s="17">
        <v>0</v>
      </c>
      <c r="I36" s="16">
        <v>0</v>
      </c>
      <c r="J36" s="18">
        <v>0</v>
      </c>
      <c r="K36" s="19">
        <v>0</v>
      </c>
    </row>
    <row r="37" spans="1:11" ht="33" customHeight="1">
      <c r="A37" s="89"/>
      <c r="B37" s="37" t="s">
        <v>8</v>
      </c>
      <c r="C37" s="26">
        <v>0</v>
      </c>
      <c r="D37" s="26">
        <v>0</v>
      </c>
      <c r="E37" s="26">
        <v>0</v>
      </c>
      <c r="F37" s="27">
        <v>0</v>
      </c>
      <c r="G37" s="27">
        <v>0</v>
      </c>
      <c r="H37" s="28">
        <v>0</v>
      </c>
      <c r="I37" s="27">
        <v>0</v>
      </c>
      <c r="J37" s="29">
        <v>0</v>
      </c>
      <c r="K37" s="30">
        <v>0</v>
      </c>
    </row>
    <row r="38" spans="1:11" ht="33" customHeight="1" thickBot="1">
      <c r="A38" s="90"/>
      <c r="B38" s="38" t="s">
        <v>9</v>
      </c>
      <c r="C38" s="39">
        <v>183</v>
      </c>
      <c r="D38" s="39">
        <v>3</v>
      </c>
      <c r="E38" s="39">
        <v>3</v>
      </c>
      <c r="F38" s="40">
        <v>0</v>
      </c>
      <c r="G38" s="40">
        <v>0</v>
      </c>
      <c r="H38" s="41">
        <v>6.5199999999999994E-2</v>
      </c>
      <c r="I38" s="40">
        <v>31900</v>
      </c>
      <c r="J38" s="42">
        <v>1</v>
      </c>
      <c r="K38" s="43"/>
    </row>
    <row r="39" spans="1:11" ht="33" customHeight="1">
      <c r="A39" s="87" t="s">
        <v>15</v>
      </c>
      <c r="B39" s="8" t="s">
        <v>7</v>
      </c>
      <c r="C39" s="9">
        <v>95</v>
      </c>
      <c r="D39" s="9">
        <v>16</v>
      </c>
      <c r="E39" s="9">
        <v>16</v>
      </c>
      <c r="F39" s="10">
        <v>0</v>
      </c>
      <c r="G39" s="10">
        <v>0</v>
      </c>
      <c r="H39" s="11">
        <v>9.1899999999999996E-2</v>
      </c>
      <c r="I39" s="10">
        <v>84920</v>
      </c>
      <c r="J39" s="12">
        <v>0</v>
      </c>
      <c r="K39" s="13">
        <v>1</v>
      </c>
    </row>
    <row r="40" spans="1:11" ht="33" customHeight="1">
      <c r="A40" s="88"/>
      <c r="B40" s="20" t="s">
        <v>52</v>
      </c>
      <c r="C40" s="21">
        <v>0</v>
      </c>
      <c r="D40" s="21">
        <v>0</v>
      </c>
      <c r="E40" s="21">
        <v>0</v>
      </c>
      <c r="F40" s="22">
        <v>0</v>
      </c>
      <c r="G40" s="22">
        <v>0</v>
      </c>
      <c r="H40" s="23">
        <v>0</v>
      </c>
      <c r="I40" s="22">
        <v>0</v>
      </c>
      <c r="J40" s="24">
        <v>0</v>
      </c>
      <c r="K40" s="25">
        <v>0</v>
      </c>
    </row>
    <row r="41" spans="1:11" ht="33" customHeight="1">
      <c r="A41" s="88"/>
      <c r="B41" s="31" t="s">
        <v>53</v>
      </c>
      <c r="C41" s="32">
        <v>24</v>
      </c>
      <c r="D41" s="32">
        <v>0</v>
      </c>
      <c r="E41" s="32">
        <v>0</v>
      </c>
      <c r="F41" s="33">
        <v>0</v>
      </c>
      <c r="G41" s="33">
        <v>0</v>
      </c>
      <c r="H41" s="34">
        <v>0</v>
      </c>
      <c r="I41" s="33">
        <v>0</v>
      </c>
      <c r="J41" s="35">
        <v>0</v>
      </c>
      <c r="K41" s="36">
        <v>0</v>
      </c>
    </row>
    <row r="42" spans="1:11" ht="33" customHeight="1">
      <c r="A42" s="88"/>
      <c r="B42" s="14" t="s">
        <v>54</v>
      </c>
      <c r="C42" s="15">
        <v>0</v>
      </c>
      <c r="D42" s="15">
        <v>0</v>
      </c>
      <c r="E42" s="15">
        <v>0</v>
      </c>
      <c r="F42" s="16">
        <v>0</v>
      </c>
      <c r="G42" s="16">
        <v>0</v>
      </c>
      <c r="H42" s="17">
        <v>0</v>
      </c>
      <c r="I42" s="16">
        <v>0</v>
      </c>
      <c r="J42" s="18">
        <v>0</v>
      </c>
      <c r="K42" s="19">
        <v>0</v>
      </c>
    </row>
    <row r="43" spans="1:11" ht="33" customHeight="1">
      <c r="A43" s="89"/>
      <c r="B43" s="37" t="s">
        <v>8</v>
      </c>
      <c r="C43" s="26">
        <v>0</v>
      </c>
      <c r="D43" s="26">
        <v>0</v>
      </c>
      <c r="E43" s="26">
        <v>0</v>
      </c>
      <c r="F43" s="27">
        <v>0</v>
      </c>
      <c r="G43" s="27">
        <v>0</v>
      </c>
      <c r="H43" s="28">
        <v>0</v>
      </c>
      <c r="I43" s="27">
        <v>0</v>
      </c>
      <c r="J43" s="29">
        <v>0</v>
      </c>
      <c r="K43" s="30">
        <v>0</v>
      </c>
    </row>
    <row r="44" spans="1:11" ht="33" customHeight="1" thickBot="1">
      <c r="A44" s="90"/>
      <c r="B44" s="38" t="s">
        <v>9</v>
      </c>
      <c r="C44" s="39">
        <v>158</v>
      </c>
      <c r="D44" s="39">
        <v>3</v>
      </c>
      <c r="E44" s="39">
        <v>3</v>
      </c>
      <c r="F44" s="40">
        <v>0</v>
      </c>
      <c r="G44" s="40">
        <v>0</v>
      </c>
      <c r="H44" s="41">
        <v>0.1439</v>
      </c>
      <c r="I44" s="40">
        <v>18160</v>
      </c>
      <c r="J44" s="42">
        <v>0</v>
      </c>
      <c r="K44" s="43">
        <v>0</v>
      </c>
    </row>
    <row r="45" spans="1:11" ht="33" customHeight="1">
      <c r="A45" s="87" t="s">
        <v>16</v>
      </c>
      <c r="B45" s="8" t="s">
        <v>7</v>
      </c>
      <c r="C45" s="9">
        <v>172</v>
      </c>
      <c r="D45" s="9">
        <v>22</v>
      </c>
      <c r="E45" s="9">
        <v>22</v>
      </c>
      <c r="F45" s="10">
        <v>0</v>
      </c>
      <c r="G45" s="10">
        <v>0</v>
      </c>
      <c r="H45" s="11">
        <v>0.32240000000000002</v>
      </c>
      <c r="I45" s="10">
        <v>81047</v>
      </c>
      <c r="J45" s="12">
        <v>0</v>
      </c>
      <c r="K45" s="13">
        <v>0</v>
      </c>
    </row>
    <row r="46" spans="1:11" ht="33" customHeight="1">
      <c r="A46" s="88"/>
      <c r="B46" s="20" t="s">
        <v>52</v>
      </c>
      <c r="C46" s="21">
        <v>5</v>
      </c>
      <c r="D46" s="21">
        <v>0</v>
      </c>
      <c r="E46" s="21">
        <v>0</v>
      </c>
      <c r="F46" s="22">
        <v>0</v>
      </c>
      <c r="G46" s="22">
        <v>0</v>
      </c>
      <c r="H46" s="23">
        <v>0</v>
      </c>
      <c r="I46" s="22">
        <v>0</v>
      </c>
      <c r="J46" s="24">
        <v>0</v>
      </c>
      <c r="K46" s="25">
        <v>0</v>
      </c>
    </row>
    <row r="47" spans="1:11" ht="33" customHeight="1">
      <c r="A47" s="88"/>
      <c r="B47" s="31" t="s">
        <v>53</v>
      </c>
      <c r="C47" s="32">
        <v>14</v>
      </c>
      <c r="D47" s="32">
        <v>0</v>
      </c>
      <c r="E47" s="32">
        <v>0</v>
      </c>
      <c r="F47" s="33">
        <v>0</v>
      </c>
      <c r="G47" s="33">
        <v>0</v>
      </c>
      <c r="H47" s="34">
        <v>0</v>
      </c>
      <c r="I47" s="33">
        <v>0</v>
      </c>
      <c r="J47" s="35">
        <v>0</v>
      </c>
      <c r="K47" s="36">
        <v>0</v>
      </c>
    </row>
    <row r="48" spans="1:11" ht="33" customHeight="1">
      <c r="A48" s="88"/>
      <c r="B48" s="14" t="s">
        <v>54</v>
      </c>
      <c r="C48" s="15">
        <v>0</v>
      </c>
      <c r="D48" s="15">
        <v>0</v>
      </c>
      <c r="E48" s="15">
        <v>0</v>
      </c>
      <c r="F48" s="16">
        <v>0</v>
      </c>
      <c r="G48" s="16">
        <v>0</v>
      </c>
      <c r="H48" s="17">
        <v>0</v>
      </c>
      <c r="I48" s="16">
        <v>0</v>
      </c>
      <c r="J48" s="18">
        <v>0</v>
      </c>
      <c r="K48" s="19">
        <v>0</v>
      </c>
    </row>
    <row r="49" spans="1:11" ht="33" customHeight="1">
      <c r="A49" s="89"/>
      <c r="B49" s="37" t="s">
        <v>8</v>
      </c>
      <c r="C49" s="26">
        <v>0</v>
      </c>
      <c r="D49" s="26">
        <v>0</v>
      </c>
      <c r="E49" s="26">
        <v>0</v>
      </c>
      <c r="F49" s="27">
        <v>0</v>
      </c>
      <c r="G49" s="27">
        <v>0</v>
      </c>
      <c r="H49" s="28">
        <v>0</v>
      </c>
      <c r="I49" s="27">
        <v>0</v>
      </c>
      <c r="J49" s="29">
        <v>0</v>
      </c>
      <c r="K49" s="30">
        <v>0</v>
      </c>
    </row>
    <row r="50" spans="1:11" ht="33" customHeight="1" thickBot="1">
      <c r="A50" s="90"/>
      <c r="B50" s="38" t="s">
        <v>9</v>
      </c>
      <c r="C50" s="39">
        <v>161</v>
      </c>
      <c r="D50" s="39">
        <v>4</v>
      </c>
      <c r="E50" s="39">
        <v>4</v>
      </c>
      <c r="F50" s="40">
        <v>0</v>
      </c>
      <c r="G50" s="40">
        <v>0</v>
      </c>
      <c r="H50" s="41">
        <v>0.17599999999999999</v>
      </c>
      <c r="I50" s="40">
        <v>59315</v>
      </c>
      <c r="J50" s="42">
        <v>0</v>
      </c>
      <c r="K50" s="43">
        <v>0</v>
      </c>
    </row>
    <row r="51" spans="1:11" ht="33" customHeight="1">
      <c r="A51" s="87" t="s">
        <v>17</v>
      </c>
      <c r="B51" s="8" t="s">
        <v>7</v>
      </c>
      <c r="C51" s="9">
        <v>155</v>
      </c>
      <c r="D51" s="9">
        <v>19</v>
      </c>
      <c r="E51" s="9">
        <v>16</v>
      </c>
      <c r="F51" s="10">
        <v>0</v>
      </c>
      <c r="G51" s="10">
        <v>0</v>
      </c>
      <c r="H51" s="11">
        <v>0.80449999999999999</v>
      </c>
      <c r="I51" s="10">
        <v>243398</v>
      </c>
      <c r="J51" s="12">
        <v>0</v>
      </c>
      <c r="K51" s="13">
        <v>0</v>
      </c>
    </row>
    <row r="52" spans="1:11" ht="33" customHeight="1">
      <c r="A52" s="88"/>
      <c r="B52" s="20" t="s">
        <v>52</v>
      </c>
      <c r="C52" s="21">
        <v>5</v>
      </c>
      <c r="D52" s="21">
        <v>0</v>
      </c>
      <c r="E52" s="21">
        <v>0</v>
      </c>
      <c r="F52" s="22">
        <v>0</v>
      </c>
      <c r="G52" s="22">
        <v>0</v>
      </c>
      <c r="H52" s="23">
        <v>0</v>
      </c>
      <c r="I52" s="22">
        <v>0</v>
      </c>
      <c r="J52" s="24">
        <v>0</v>
      </c>
      <c r="K52" s="25">
        <v>0</v>
      </c>
    </row>
    <row r="53" spans="1:11" ht="33" customHeight="1">
      <c r="A53" s="88"/>
      <c r="B53" s="31" t="s">
        <v>53</v>
      </c>
      <c r="C53" s="32">
        <v>10</v>
      </c>
      <c r="D53" s="32">
        <v>0</v>
      </c>
      <c r="E53" s="32">
        <v>0</v>
      </c>
      <c r="F53" s="33">
        <v>0</v>
      </c>
      <c r="G53" s="33">
        <v>0</v>
      </c>
      <c r="H53" s="34">
        <v>0</v>
      </c>
      <c r="I53" s="33">
        <v>0</v>
      </c>
      <c r="J53" s="35">
        <v>0</v>
      </c>
      <c r="K53" s="36">
        <v>0</v>
      </c>
    </row>
    <row r="54" spans="1:11" ht="33" customHeight="1">
      <c r="A54" s="88"/>
      <c r="B54" s="14" t="s">
        <v>54</v>
      </c>
      <c r="C54" s="15">
        <v>0</v>
      </c>
      <c r="D54" s="15">
        <v>0</v>
      </c>
      <c r="E54" s="15">
        <v>0</v>
      </c>
      <c r="F54" s="16">
        <v>0</v>
      </c>
      <c r="G54" s="16">
        <v>0</v>
      </c>
      <c r="H54" s="17">
        <v>0</v>
      </c>
      <c r="I54" s="16">
        <v>0</v>
      </c>
      <c r="J54" s="18">
        <v>0</v>
      </c>
      <c r="K54" s="19">
        <v>0</v>
      </c>
    </row>
    <row r="55" spans="1:11" ht="33" customHeight="1">
      <c r="A55" s="89"/>
      <c r="B55" s="37" t="s">
        <v>8</v>
      </c>
      <c r="C55" s="26">
        <v>0</v>
      </c>
      <c r="D55" s="26">
        <v>0</v>
      </c>
      <c r="E55" s="26">
        <v>0</v>
      </c>
      <c r="F55" s="27">
        <v>0</v>
      </c>
      <c r="G55" s="27">
        <v>0</v>
      </c>
      <c r="H55" s="28">
        <v>0</v>
      </c>
      <c r="I55" s="27">
        <v>0</v>
      </c>
      <c r="J55" s="29">
        <v>0</v>
      </c>
      <c r="K55" s="30">
        <v>0</v>
      </c>
    </row>
    <row r="56" spans="1:11" ht="33" customHeight="1" thickBot="1">
      <c r="A56" s="90"/>
      <c r="B56" s="38" t="s">
        <v>9</v>
      </c>
      <c r="C56" s="39">
        <v>176</v>
      </c>
      <c r="D56" s="39">
        <v>4</v>
      </c>
      <c r="E56" s="39">
        <v>4</v>
      </c>
      <c r="F56" s="40">
        <v>0</v>
      </c>
      <c r="G56" s="40">
        <v>0</v>
      </c>
      <c r="H56" s="41">
        <v>0.13347500000000001</v>
      </c>
      <c r="I56" s="40">
        <v>21475</v>
      </c>
      <c r="J56" s="42">
        <v>5</v>
      </c>
      <c r="K56" s="43"/>
    </row>
    <row r="57" spans="1:11" ht="33" customHeight="1">
      <c r="A57" s="87" t="s">
        <v>18</v>
      </c>
      <c r="B57" s="8" t="s">
        <v>7</v>
      </c>
      <c r="C57" s="9"/>
      <c r="D57" s="9"/>
      <c r="E57" s="9"/>
      <c r="F57" s="10"/>
      <c r="G57" s="10"/>
      <c r="H57" s="11"/>
      <c r="I57" s="10"/>
      <c r="J57" s="12"/>
      <c r="K57" s="13"/>
    </row>
    <row r="58" spans="1:11" ht="33" customHeight="1">
      <c r="A58" s="88"/>
      <c r="B58" s="20" t="s">
        <v>52</v>
      </c>
      <c r="C58" s="21"/>
      <c r="D58" s="21"/>
      <c r="E58" s="21"/>
      <c r="F58" s="22"/>
      <c r="G58" s="22"/>
      <c r="H58" s="23"/>
      <c r="I58" s="22"/>
      <c r="J58" s="24"/>
      <c r="K58" s="25"/>
    </row>
    <row r="59" spans="1:11" ht="33" customHeight="1">
      <c r="A59" s="88"/>
      <c r="B59" s="31" t="s">
        <v>53</v>
      </c>
      <c r="C59" s="32"/>
      <c r="D59" s="32"/>
      <c r="E59" s="32"/>
      <c r="F59" s="33"/>
      <c r="G59" s="33"/>
      <c r="H59" s="81"/>
      <c r="I59" s="33"/>
      <c r="J59" s="35"/>
      <c r="K59" s="36"/>
    </row>
    <row r="60" spans="1:11" ht="33" customHeight="1">
      <c r="A60" s="88"/>
      <c r="B60" s="14" t="s">
        <v>54</v>
      </c>
      <c r="C60" s="15"/>
      <c r="D60" s="15"/>
      <c r="E60" s="15"/>
      <c r="F60" s="16"/>
      <c r="G60" s="16"/>
      <c r="H60" s="17"/>
      <c r="I60" s="16"/>
      <c r="J60" s="18"/>
      <c r="K60" s="19"/>
    </row>
    <row r="61" spans="1:11" ht="33" customHeight="1">
      <c r="A61" s="89"/>
      <c r="B61" s="37" t="s">
        <v>8</v>
      </c>
      <c r="C61" s="26"/>
      <c r="D61" s="26"/>
      <c r="E61" s="26"/>
      <c r="F61" s="27"/>
      <c r="G61" s="27"/>
      <c r="H61" s="28"/>
      <c r="I61" s="27"/>
      <c r="J61" s="29"/>
      <c r="K61" s="30"/>
    </row>
    <row r="62" spans="1:11" ht="33" customHeight="1" thickBot="1">
      <c r="A62" s="90"/>
      <c r="B62" s="38" t="s">
        <v>9</v>
      </c>
      <c r="C62" s="39"/>
      <c r="D62" s="39"/>
      <c r="E62" s="39"/>
      <c r="F62" s="40"/>
      <c r="G62" s="40"/>
      <c r="H62" s="41"/>
      <c r="I62" s="40"/>
      <c r="J62" s="42"/>
      <c r="K62" s="43"/>
    </row>
    <row r="63" spans="1:11" ht="33" customHeight="1">
      <c r="A63" s="87" t="s">
        <v>19</v>
      </c>
      <c r="B63" s="8" t="s">
        <v>7</v>
      </c>
      <c r="C63" s="9"/>
      <c r="D63" s="9"/>
      <c r="E63" s="9"/>
      <c r="F63" s="10"/>
      <c r="G63" s="10"/>
      <c r="H63" s="11"/>
      <c r="I63" s="10"/>
      <c r="J63" s="12"/>
      <c r="K63" s="13"/>
    </row>
    <row r="64" spans="1:11" ht="33" customHeight="1">
      <c r="A64" s="88"/>
      <c r="B64" s="20" t="s">
        <v>52</v>
      </c>
      <c r="C64" s="21"/>
      <c r="D64" s="21"/>
      <c r="E64" s="21"/>
      <c r="F64" s="22"/>
      <c r="G64" s="22"/>
      <c r="H64" s="23"/>
      <c r="I64" s="22"/>
      <c r="J64" s="24"/>
      <c r="K64" s="25"/>
    </row>
    <row r="65" spans="1:11" ht="33" customHeight="1">
      <c r="A65" s="88"/>
      <c r="B65" s="31" t="s">
        <v>53</v>
      </c>
      <c r="C65" s="32"/>
      <c r="D65" s="32"/>
      <c r="E65" s="32"/>
      <c r="F65" s="33"/>
      <c r="G65" s="33"/>
      <c r="H65" s="81"/>
      <c r="I65" s="33"/>
      <c r="J65" s="35"/>
      <c r="K65" s="36"/>
    </row>
    <row r="66" spans="1:11" ht="33" customHeight="1">
      <c r="A66" s="88"/>
      <c r="B66" s="14" t="s">
        <v>54</v>
      </c>
      <c r="C66" s="15"/>
      <c r="D66" s="15"/>
      <c r="E66" s="15"/>
      <c r="F66" s="16"/>
      <c r="G66" s="16"/>
      <c r="H66" s="17"/>
      <c r="I66" s="16"/>
      <c r="J66" s="18"/>
      <c r="K66" s="19"/>
    </row>
    <row r="67" spans="1:11" ht="33" customHeight="1">
      <c r="A67" s="89"/>
      <c r="B67" s="37" t="s">
        <v>8</v>
      </c>
      <c r="C67" s="26"/>
      <c r="D67" s="26"/>
      <c r="E67" s="26"/>
      <c r="F67" s="27"/>
      <c r="G67" s="27"/>
      <c r="H67" s="28"/>
      <c r="I67" s="27"/>
      <c r="J67" s="29"/>
      <c r="K67" s="30"/>
    </row>
    <row r="68" spans="1:11" ht="33" customHeight="1" thickBot="1">
      <c r="A68" s="90"/>
      <c r="B68" s="38" t="s">
        <v>9</v>
      </c>
      <c r="C68" s="39"/>
      <c r="D68" s="39"/>
      <c r="E68" s="39"/>
      <c r="F68" s="40"/>
      <c r="G68" s="40"/>
      <c r="H68" s="41"/>
      <c r="I68" s="40"/>
      <c r="J68" s="42"/>
      <c r="K68" s="43"/>
    </row>
    <row r="69" spans="1:11" ht="33" customHeight="1">
      <c r="A69" s="87" t="s">
        <v>20</v>
      </c>
      <c r="B69" s="8" t="s">
        <v>7</v>
      </c>
      <c r="C69" s="9"/>
      <c r="D69" s="9"/>
      <c r="E69" s="9"/>
      <c r="F69" s="10"/>
      <c r="G69" s="10"/>
      <c r="H69" s="11"/>
      <c r="I69" s="10"/>
      <c r="J69" s="12"/>
      <c r="K69" s="13"/>
    </row>
    <row r="70" spans="1:11" ht="33" customHeight="1">
      <c r="A70" s="88"/>
      <c r="B70" s="20" t="s">
        <v>52</v>
      </c>
      <c r="C70" s="21"/>
      <c r="D70" s="21"/>
      <c r="E70" s="21"/>
      <c r="F70" s="22"/>
      <c r="G70" s="22"/>
      <c r="H70" s="23"/>
      <c r="I70" s="22"/>
      <c r="J70" s="24"/>
      <c r="K70" s="25"/>
    </row>
    <row r="71" spans="1:11" ht="33" customHeight="1">
      <c r="A71" s="88"/>
      <c r="B71" s="31" t="s">
        <v>53</v>
      </c>
      <c r="C71" s="32"/>
      <c r="D71" s="32"/>
      <c r="E71" s="32"/>
      <c r="F71" s="33"/>
      <c r="G71" s="33"/>
      <c r="H71" s="34"/>
      <c r="I71" s="33"/>
      <c r="J71" s="35"/>
      <c r="K71" s="36"/>
    </row>
    <row r="72" spans="1:11" ht="33" customHeight="1">
      <c r="A72" s="88"/>
      <c r="B72" s="14" t="s">
        <v>54</v>
      </c>
      <c r="C72" s="15"/>
      <c r="D72" s="15"/>
      <c r="E72" s="15"/>
      <c r="F72" s="16"/>
      <c r="G72" s="16"/>
      <c r="H72" s="17"/>
      <c r="I72" s="16"/>
      <c r="J72" s="18"/>
      <c r="K72" s="19"/>
    </row>
    <row r="73" spans="1:11" ht="33" customHeight="1">
      <c r="A73" s="89"/>
      <c r="B73" s="37" t="s">
        <v>8</v>
      </c>
      <c r="C73" s="26"/>
      <c r="D73" s="26"/>
      <c r="E73" s="26"/>
      <c r="F73" s="27"/>
      <c r="G73" s="27"/>
      <c r="H73" s="28"/>
      <c r="I73" s="27"/>
      <c r="J73" s="29"/>
      <c r="K73" s="30"/>
    </row>
    <row r="74" spans="1:11" ht="33" customHeight="1" thickBot="1">
      <c r="A74" s="91"/>
      <c r="B74" s="38" t="s">
        <v>9</v>
      </c>
      <c r="C74" s="39"/>
      <c r="D74" s="39"/>
      <c r="E74" s="39"/>
      <c r="F74" s="40"/>
      <c r="G74" s="82"/>
      <c r="H74" s="83"/>
      <c r="I74" s="82"/>
      <c r="J74" s="84"/>
      <c r="K74" s="85"/>
    </row>
    <row r="75" spans="1:11" ht="33" customHeight="1" thickTop="1">
      <c r="A75" s="92" t="s">
        <v>21</v>
      </c>
      <c r="B75" s="57" t="s">
        <v>7</v>
      </c>
      <c r="C75" s="58">
        <f>C3+C9+C15+C21+C27+C33+C39+C45+C51+C57+C63+C69</f>
        <v>1508</v>
      </c>
      <c r="D75" s="58">
        <f t="shared" ref="D75:E75" si="0">D3+D9+D15+D21+D27+D33+D39+D45+D51+D57+D63+D69</f>
        <v>186</v>
      </c>
      <c r="E75" s="58">
        <f t="shared" si="0"/>
        <v>181</v>
      </c>
      <c r="F75" s="59">
        <f t="shared" ref="F75:K75" si="1">F3+F9+F15+F21+F27+F33+F39+F45+F51+F57+F63+F69</f>
        <v>0</v>
      </c>
      <c r="G75" s="59">
        <f t="shared" si="1"/>
        <v>0</v>
      </c>
      <c r="H75" s="60">
        <f t="shared" si="1"/>
        <v>3.6318000000000001</v>
      </c>
      <c r="I75" s="59">
        <f>I3+I9+I15+I21+I27+I33+I39+I45+I51+I57+I63+I69</f>
        <v>1795298.5</v>
      </c>
      <c r="J75" s="61">
        <f t="shared" si="1"/>
        <v>0</v>
      </c>
      <c r="K75" s="62">
        <f t="shared" si="1"/>
        <v>10</v>
      </c>
    </row>
    <row r="76" spans="1:11" ht="33" customHeight="1">
      <c r="A76" s="93"/>
      <c r="B76" s="53" t="s">
        <v>52</v>
      </c>
      <c r="C76" s="21">
        <f t="shared" ref="C76:K78" si="2">C4+C10+C16+C22+C28+C34+C40+C46+C52+C58+C64+C70</f>
        <v>164</v>
      </c>
      <c r="D76" s="21">
        <f t="shared" si="2"/>
        <v>1</v>
      </c>
      <c r="E76" s="21">
        <f t="shared" si="2"/>
        <v>1</v>
      </c>
      <c r="F76" s="22">
        <f t="shared" si="2"/>
        <v>0</v>
      </c>
      <c r="G76" s="22">
        <f t="shared" si="2"/>
        <v>0</v>
      </c>
      <c r="H76" s="23">
        <f t="shared" si="2"/>
        <v>0.85</v>
      </c>
      <c r="I76" s="22">
        <f t="shared" si="2"/>
        <v>425000</v>
      </c>
      <c r="J76" s="24">
        <f t="shared" si="2"/>
        <v>0</v>
      </c>
      <c r="K76" s="54">
        <f t="shared" si="2"/>
        <v>0</v>
      </c>
    </row>
    <row r="77" spans="1:11" ht="33" customHeight="1">
      <c r="A77" s="93"/>
      <c r="B77" s="55" t="s">
        <v>53</v>
      </c>
      <c r="C77" s="32">
        <f t="shared" si="2"/>
        <v>172</v>
      </c>
      <c r="D77" s="32">
        <f t="shared" si="2"/>
        <v>1</v>
      </c>
      <c r="E77" s="32">
        <f t="shared" ref="E77:K77" si="3">E5+E11+E17+E23+E29+E35+E41+E47+E53+E59+E65+E71</f>
        <v>1</v>
      </c>
      <c r="F77" s="33">
        <f t="shared" si="3"/>
        <v>0</v>
      </c>
      <c r="G77" s="33">
        <f t="shared" si="3"/>
        <v>0</v>
      </c>
      <c r="H77" s="34">
        <f t="shared" si="3"/>
        <v>2.82</v>
      </c>
      <c r="I77" s="33">
        <f t="shared" si="3"/>
        <v>6462876</v>
      </c>
      <c r="J77" s="35">
        <f t="shared" si="3"/>
        <v>0</v>
      </c>
      <c r="K77" s="56">
        <f t="shared" si="3"/>
        <v>0</v>
      </c>
    </row>
    <row r="78" spans="1:11" ht="33" customHeight="1">
      <c r="A78" s="93"/>
      <c r="B78" s="51" t="s">
        <v>54</v>
      </c>
      <c r="C78" s="15">
        <f t="shared" si="2"/>
        <v>331</v>
      </c>
      <c r="D78" s="15">
        <f t="shared" si="2"/>
        <v>0</v>
      </c>
      <c r="E78" s="15">
        <f t="shared" ref="E78:K78" si="4">E6+E12+E18+E24+E30+E36+E42+E48+E54+E60+E66+E72</f>
        <v>0</v>
      </c>
      <c r="F78" s="16">
        <f t="shared" si="4"/>
        <v>0</v>
      </c>
      <c r="G78" s="16">
        <f t="shared" si="4"/>
        <v>0</v>
      </c>
      <c r="H78" s="17">
        <f t="shared" si="4"/>
        <v>0</v>
      </c>
      <c r="I78" s="16">
        <f t="shared" si="4"/>
        <v>0</v>
      </c>
      <c r="J78" s="18">
        <f t="shared" si="4"/>
        <v>0</v>
      </c>
      <c r="K78" s="52">
        <f t="shared" si="4"/>
        <v>0</v>
      </c>
    </row>
    <row r="79" spans="1:11" ht="33" customHeight="1">
      <c r="A79" s="93"/>
      <c r="B79" s="49" t="s">
        <v>8</v>
      </c>
      <c r="C79" s="26">
        <f>C7+C13+C19+C25+C31+C37+C43+C49+C55+C61+C67+C73</f>
        <v>1</v>
      </c>
      <c r="D79" s="26">
        <f t="shared" ref="D79:E79" si="5">D7+D13+D19+D25+D31+D37+D43+D49+D55+D61+D67+D73</f>
        <v>2</v>
      </c>
      <c r="E79" s="26">
        <f t="shared" si="5"/>
        <v>1</v>
      </c>
      <c r="F79" s="27">
        <f t="shared" ref="F79:K80" si="6">F7+F13+F19+F25+F31+F37+F43+F49+F55+F61+F67+F73</f>
        <v>483364195.13999999</v>
      </c>
      <c r="G79" s="27">
        <f t="shared" si="6"/>
        <v>0</v>
      </c>
      <c r="H79" s="28">
        <f t="shared" si="6"/>
        <v>0</v>
      </c>
      <c r="I79" s="27">
        <f t="shared" si="6"/>
        <v>0</v>
      </c>
      <c r="J79" s="29">
        <f t="shared" si="6"/>
        <v>0</v>
      </c>
      <c r="K79" s="50">
        <f t="shared" si="6"/>
        <v>0</v>
      </c>
    </row>
    <row r="80" spans="1:11" ht="33" customHeight="1" thickBot="1">
      <c r="A80" s="94"/>
      <c r="B80" s="44" t="s">
        <v>9</v>
      </c>
      <c r="C80" s="45">
        <f>C8+C14+C20+C26+C32+C38+C44+C50+C56+C62+C68+C74</f>
        <v>1865</v>
      </c>
      <c r="D80" s="45">
        <f t="shared" ref="D80:E80" si="7">D8+D14+D20+D26+D32+D38+D44+D50+D56+D62+D68+D74</f>
        <v>35</v>
      </c>
      <c r="E80" s="45">
        <f t="shared" si="7"/>
        <v>34</v>
      </c>
      <c r="F80" s="46">
        <f t="shared" si="6"/>
        <v>0</v>
      </c>
      <c r="G80" s="46">
        <f t="shared" si="6"/>
        <v>0</v>
      </c>
      <c r="H80" s="47">
        <f t="shared" si="6"/>
        <v>0.76337499999999991</v>
      </c>
      <c r="I80" s="46">
        <f t="shared" si="6"/>
        <v>233360</v>
      </c>
      <c r="J80" s="45">
        <f t="shared" si="6"/>
        <v>197</v>
      </c>
      <c r="K80" s="48">
        <f t="shared" si="6"/>
        <v>5</v>
      </c>
    </row>
    <row r="81" spans="3:11" ht="19.5" thickTop="1">
      <c r="C81" s="21">
        <f>SUM(C75:C80)</f>
        <v>4041</v>
      </c>
      <c r="D81" s="21">
        <f t="shared" ref="D81:K81" si="8">SUM(D75:D80)</f>
        <v>225</v>
      </c>
      <c r="E81" s="21">
        <f t="shared" si="8"/>
        <v>218</v>
      </c>
      <c r="F81" s="22">
        <f t="shared" si="8"/>
        <v>483364195.13999999</v>
      </c>
      <c r="G81" s="22">
        <f t="shared" si="8"/>
        <v>0</v>
      </c>
      <c r="H81" s="23">
        <f t="shared" si="8"/>
        <v>8.065175</v>
      </c>
      <c r="I81" s="22">
        <f t="shared" si="8"/>
        <v>8916534.5</v>
      </c>
      <c r="J81" s="24">
        <f t="shared" si="8"/>
        <v>197</v>
      </c>
      <c r="K81" s="54">
        <f t="shared" si="8"/>
        <v>15</v>
      </c>
    </row>
  </sheetData>
  <mergeCells count="14">
    <mergeCell ref="A27:A32"/>
    <mergeCell ref="A69:A74"/>
    <mergeCell ref="A75:A80"/>
    <mergeCell ref="A33:A38"/>
    <mergeCell ref="A39:A44"/>
    <mergeCell ref="A45:A50"/>
    <mergeCell ref="A51:A56"/>
    <mergeCell ref="A57:A62"/>
    <mergeCell ref="A63:A68"/>
    <mergeCell ref="C1:H1"/>
    <mergeCell ref="A3:A8"/>
    <mergeCell ref="A9:A14"/>
    <mergeCell ref="A15:A20"/>
    <mergeCell ref="A21:A26"/>
  </mergeCells>
  <conditionalFormatting sqref="C3:K80">
    <cfRule type="cellIs" dxfId="2" priority="2" operator="greaterThan">
      <formula>0</formula>
    </cfRule>
  </conditionalFormatting>
  <conditionalFormatting sqref="C81:K81">
    <cfRule type="cellIs" dxfId="1" priority="1" operator="greaterThan">
      <formula>0</formula>
    </cfRule>
  </conditionalFormatting>
  <pageMargins left="0.25" right="0.25" top="0.24" bottom="0.22" header="0.2" footer="0.2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2060"/>
  </sheetPr>
  <dimension ref="A1:K81"/>
  <sheetViews>
    <sheetView topLeftCell="A43" zoomScale="98" zoomScaleNormal="98" workbookViewId="0">
      <selection activeCell="C1" sqref="C1:H1"/>
    </sheetView>
  </sheetViews>
  <sheetFormatPr baseColWidth="10" defaultRowHeight="15"/>
  <cols>
    <col min="1" max="1" width="12.5703125" bestFit="1" customWidth="1"/>
    <col min="2" max="2" width="36.140625" bestFit="1" customWidth="1"/>
    <col min="3" max="3" width="20.85546875" bestFit="1" customWidth="1"/>
    <col min="4" max="4" width="18.28515625" bestFit="1" customWidth="1"/>
    <col min="5" max="5" width="28.7109375" bestFit="1" customWidth="1"/>
    <col min="6" max="6" width="46" customWidth="1"/>
    <col min="7" max="7" width="20" bestFit="1" customWidth="1"/>
    <col min="8" max="8" width="17.5703125" bestFit="1" customWidth="1"/>
    <col min="9" max="9" width="20.140625" bestFit="1" customWidth="1"/>
    <col min="10" max="10" width="15.7109375" customWidth="1"/>
    <col min="11" max="11" width="11.7109375" customWidth="1"/>
  </cols>
  <sheetData>
    <row r="1" spans="1:11" ht="31.5" customHeight="1" thickBot="1">
      <c r="B1" s="2"/>
      <c r="C1" s="103" t="s">
        <v>61</v>
      </c>
      <c r="D1" s="103"/>
      <c r="E1" s="103"/>
      <c r="F1" s="103"/>
      <c r="G1" s="103"/>
      <c r="H1" s="103"/>
    </row>
    <row r="2" spans="1:11" s="1" customFormat="1" ht="55.5" customHeight="1" thickBot="1">
      <c r="A2" s="63" t="s">
        <v>27</v>
      </c>
      <c r="B2" s="64" t="s">
        <v>43</v>
      </c>
      <c r="C2" s="64" t="s">
        <v>44</v>
      </c>
      <c r="D2" s="64" t="s">
        <v>46</v>
      </c>
      <c r="E2" s="64" t="s">
        <v>45</v>
      </c>
      <c r="F2" s="68" t="s">
        <v>55</v>
      </c>
      <c r="G2" s="65" t="s">
        <v>47</v>
      </c>
      <c r="H2" s="65" t="s">
        <v>51</v>
      </c>
      <c r="I2" s="65" t="s">
        <v>48</v>
      </c>
      <c r="J2" s="66" t="s">
        <v>49</v>
      </c>
      <c r="K2" s="67" t="s">
        <v>50</v>
      </c>
    </row>
    <row r="3" spans="1:11" ht="33" customHeight="1">
      <c r="A3" s="95" t="s">
        <v>28</v>
      </c>
      <c r="B3" s="69" t="s">
        <v>40</v>
      </c>
      <c r="C3" s="9">
        <f>عربية!C3</f>
        <v>185</v>
      </c>
      <c r="D3" s="9">
        <f>عربية!D3</f>
        <v>19</v>
      </c>
      <c r="E3" s="9">
        <f>عربية!E3</f>
        <v>19</v>
      </c>
      <c r="F3" s="10">
        <f>عربية!F3</f>
        <v>0</v>
      </c>
      <c r="G3" s="10">
        <f>عربية!G3</f>
        <v>0</v>
      </c>
      <c r="H3" s="11">
        <f>عربية!H3</f>
        <v>0.1515</v>
      </c>
      <c r="I3" s="10">
        <f>عربية!I3</f>
        <v>191320</v>
      </c>
      <c r="J3" s="12">
        <f>عربية!J3</f>
        <v>0</v>
      </c>
      <c r="K3" s="13">
        <f>عربية!K3</f>
        <v>2</v>
      </c>
    </row>
    <row r="4" spans="1:11" ht="33" customHeight="1">
      <c r="A4" s="96"/>
      <c r="B4" s="70" t="s">
        <v>57</v>
      </c>
      <c r="C4" s="21">
        <f>عربية!C4</f>
        <v>35</v>
      </c>
      <c r="D4" s="21">
        <f>عربية!D4</f>
        <v>1</v>
      </c>
      <c r="E4" s="21">
        <f>عربية!E4</f>
        <v>1</v>
      </c>
      <c r="F4" s="22">
        <f>عربية!F4</f>
        <v>0</v>
      </c>
      <c r="G4" s="22">
        <f>عربية!G4</f>
        <v>0</v>
      </c>
      <c r="H4" s="23">
        <f>عربية!H4</f>
        <v>0.85</v>
      </c>
      <c r="I4" s="22">
        <f>عربية!I4</f>
        <v>425000</v>
      </c>
      <c r="J4" s="24">
        <f>عربية!J4</f>
        <v>0</v>
      </c>
      <c r="K4" s="25">
        <f>عربية!K4</f>
        <v>0</v>
      </c>
    </row>
    <row r="5" spans="1:11" ht="33" customHeight="1">
      <c r="A5" s="96"/>
      <c r="B5" s="71" t="s">
        <v>58</v>
      </c>
      <c r="C5" s="32">
        <f>عربية!C5</f>
        <v>3</v>
      </c>
      <c r="D5" s="32">
        <f>عربية!D5</f>
        <v>1</v>
      </c>
      <c r="E5" s="32">
        <f>عربية!E5</f>
        <v>1</v>
      </c>
      <c r="F5" s="33">
        <f>عربية!F5</f>
        <v>0</v>
      </c>
      <c r="G5" s="33">
        <f>عربية!G5</f>
        <v>0</v>
      </c>
      <c r="H5" s="34">
        <f>عربية!H5</f>
        <v>2.82</v>
      </c>
      <c r="I5" s="33">
        <f>عربية!I5</f>
        <v>6462876</v>
      </c>
      <c r="J5" s="35">
        <f>عربية!J5</f>
        <v>0</v>
      </c>
      <c r="K5" s="36">
        <f>عربية!K5</f>
        <v>0</v>
      </c>
    </row>
    <row r="6" spans="1:11" ht="33" customHeight="1">
      <c r="A6" s="96"/>
      <c r="B6" s="72" t="s">
        <v>59</v>
      </c>
      <c r="C6" s="15">
        <f>عربية!C6</f>
        <v>0</v>
      </c>
      <c r="D6" s="15">
        <f>عربية!D6</f>
        <v>0</v>
      </c>
      <c r="E6" s="15">
        <f>عربية!E6</f>
        <v>0</v>
      </c>
      <c r="F6" s="16">
        <f>عربية!F6</f>
        <v>0</v>
      </c>
      <c r="G6" s="16">
        <f>عربية!G6</f>
        <v>0</v>
      </c>
      <c r="H6" s="17">
        <f>عربية!H6</f>
        <v>0</v>
      </c>
      <c r="I6" s="16">
        <f>عربية!I6</f>
        <v>0</v>
      </c>
      <c r="J6" s="18">
        <f>عربية!J6</f>
        <v>0</v>
      </c>
      <c r="K6" s="19">
        <f>عربية!K6</f>
        <v>0</v>
      </c>
    </row>
    <row r="7" spans="1:11" ht="33" customHeight="1">
      <c r="A7" s="97"/>
      <c r="B7" s="73" t="s">
        <v>41</v>
      </c>
      <c r="C7" s="26">
        <f>عربية!C7</f>
        <v>1</v>
      </c>
      <c r="D7" s="26">
        <f>عربية!D7</f>
        <v>2</v>
      </c>
      <c r="E7" s="26">
        <f>عربية!E7</f>
        <v>1</v>
      </c>
      <c r="F7" s="27">
        <f>عربية!F7</f>
        <v>483364195.13999999</v>
      </c>
      <c r="G7" s="27">
        <f>عربية!G7</f>
        <v>0</v>
      </c>
      <c r="H7" s="28">
        <f>عربية!H7</f>
        <v>0</v>
      </c>
      <c r="I7" s="27">
        <f>عربية!I7</f>
        <v>0</v>
      </c>
      <c r="J7" s="29">
        <f>عربية!J7</f>
        <v>0</v>
      </c>
      <c r="K7" s="30">
        <f>عربية!K7</f>
        <v>0</v>
      </c>
    </row>
    <row r="8" spans="1:11" ht="33" customHeight="1" thickBot="1">
      <c r="A8" s="102"/>
      <c r="B8" s="74" t="s">
        <v>42</v>
      </c>
      <c r="C8" s="39">
        <f>عربية!C8</f>
        <v>311</v>
      </c>
      <c r="D8" s="39">
        <f>عربية!D8</f>
        <v>3</v>
      </c>
      <c r="E8" s="39">
        <f>عربية!E8</f>
        <v>3</v>
      </c>
      <c r="F8" s="40">
        <f>عربية!F8</f>
        <v>0</v>
      </c>
      <c r="G8" s="40">
        <f>عربية!G8</f>
        <v>0</v>
      </c>
      <c r="H8" s="41">
        <f>عربية!H8</f>
        <v>4.0500000000000001E-2</v>
      </c>
      <c r="I8" s="40">
        <f>عربية!I8</f>
        <v>15915</v>
      </c>
      <c r="J8" s="42">
        <f>عربية!J8</f>
        <v>54</v>
      </c>
      <c r="K8" s="43">
        <f>عربية!K8</f>
        <v>1</v>
      </c>
    </row>
    <row r="9" spans="1:11" ht="33" customHeight="1">
      <c r="A9" s="95" t="s">
        <v>29</v>
      </c>
      <c r="B9" s="69" t="s">
        <v>40</v>
      </c>
      <c r="C9" s="9">
        <f>عربية!C9</f>
        <v>224</v>
      </c>
      <c r="D9" s="9">
        <f>عربية!D9</f>
        <v>25</v>
      </c>
      <c r="E9" s="9">
        <f>عربية!E9</f>
        <v>24</v>
      </c>
      <c r="F9" s="10">
        <f>عربية!F9</f>
        <v>0</v>
      </c>
      <c r="G9" s="10">
        <f>عربية!G9</f>
        <v>0</v>
      </c>
      <c r="H9" s="11">
        <f>عربية!H9</f>
        <v>0.48480000000000001</v>
      </c>
      <c r="I9" s="10">
        <f>عربية!I9</f>
        <v>159373</v>
      </c>
      <c r="J9" s="12">
        <f>عربية!J9</f>
        <v>0</v>
      </c>
      <c r="K9" s="13">
        <f>عربية!K9</f>
        <v>3</v>
      </c>
    </row>
    <row r="10" spans="1:11" ht="33" customHeight="1">
      <c r="A10" s="96"/>
      <c r="B10" s="70" t="s">
        <v>57</v>
      </c>
      <c r="C10" s="21">
        <f>عربية!C10</f>
        <v>48</v>
      </c>
      <c r="D10" s="21">
        <f>عربية!D10</f>
        <v>0</v>
      </c>
      <c r="E10" s="21">
        <f>عربية!E10</f>
        <v>0</v>
      </c>
      <c r="F10" s="22">
        <f>عربية!F10</f>
        <v>0</v>
      </c>
      <c r="G10" s="22">
        <f>عربية!G10</f>
        <v>0</v>
      </c>
      <c r="H10" s="23">
        <f>عربية!H10</f>
        <v>0</v>
      </c>
      <c r="I10" s="22">
        <f>عربية!I10</f>
        <v>0</v>
      </c>
      <c r="J10" s="24">
        <f>عربية!J10</f>
        <v>0</v>
      </c>
      <c r="K10" s="25">
        <f>عربية!K10</f>
        <v>0</v>
      </c>
    </row>
    <row r="11" spans="1:11" ht="33" customHeight="1">
      <c r="A11" s="96"/>
      <c r="B11" s="71" t="s">
        <v>58</v>
      </c>
      <c r="C11" s="32">
        <f>عربية!C11</f>
        <v>1</v>
      </c>
      <c r="D11" s="32">
        <f>عربية!D11</f>
        <v>0</v>
      </c>
      <c r="E11" s="32">
        <f>عربية!E11</f>
        <v>0</v>
      </c>
      <c r="F11" s="33">
        <f>عربية!F11</f>
        <v>0</v>
      </c>
      <c r="G11" s="33">
        <f>عربية!G11</f>
        <v>0</v>
      </c>
      <c r="H11" s="34">
        <f>عربية!H11</f>
        <v>0</v>
      </c>
      <c r="I11" s="33">
        <f>عربية!I11</f>
        <v>0</v>
      </c>
      <c r="J11" s="35">
        <f>عربية!J11</f>
        <v>0</v>
      </c>
      <c r="K11" s="36">
        <f>عربية!K11</f>
        <v>0</v>
      </c>
    </row>
    <row r="12" spans="1:11" ht="33" customHeight="1">
      <c r="A12" s="96"/>
      <c r="B12" s="72" t="s">
        <v>59</v>
      </c>
      <c r="C12" s="15">
        <f>عربية!C12</f>
        <v>52</v>
      </c>
      <c r="D12" s="15">
        <f>عربية!D12</f>
        <v>0</v>
      </c>
      <c r="E12" s="15">
        <f>عربية!E12</f>
        <v>0</v>
      </c>
      <c r="F12" s="16">
        <f>عربية!F12</f>
        <v>0</v>
      </c>
      <c r="G12" s="16">
        <f>عربية!G12</f>
        <v>0</v>
      </c>
      <c r="H12" s="17">
        <f>عربية!H12</f>
        <v>0</v>
      </c>
      <c r="I12" s="16">
        <f>عربية!I12</f>
        <v>0</v>
      </c>
      <c r="J12" s="18">
        <f>عربية!J12</f>
        <v>0</v>
      </c>
      <c r="K12" s="19">
        <f>عربية!K12</f>
        <v>0</v>
      </c>
    </row>
    <row r="13" spans="1:11" ht="33" customHeight="1">
      <c r="A13" s="97"/>
      <c r="B13" s="73" t="s">
        <v>41</v>
      </c>
      <c r="C13" s="26">
        <f>عربية!C13</f>
        <v>0</v>
      </c>
      <c r="D13" s="26">
        <f>عربية!D13</f>
        <v>0</v>
      </c>
      <c r="E13" s="26">
        <f>عربية!E13</f>
        <v>0</v>
      </c>
      <c r="F13" s="27">
        <f>عربية!F13</f>
        <v>0</v>
      </c>
      <c r="G13" s="27">
        <f>عربية!G13</f>
        <v>0</v>
      </c>
      <c r="H13" s="28">
        <f>عربية!H13</f>
        <v>0</v>
      </c>
      <c r="I13" s="27">
        <f>عربية!I13</f>
        <v>0</v>
      </c>
      <c r="J13" s="29">
        <f>عربية!J13</f>
        <v>0</v>
      </c>
      <c r="K13" s="30">
        <f>عربية!K13</f>
        <v>0</v>
      </c>
    </row>
    <row r="14" spans="1:11" ht="33" customHeight="1" thickBot="1">
      <c r="A14" s="102"/>
      <c r="B14" s="74" t="s">
        <v>42</v>
      </c>
      <c r="C14" s="39">
        <f>عربية!C14</f>
        <v>345</v>
      </c>
      <c r="D14" s="39">
        <f>عربية!D14</f>
        <v>6</v>
      </c>
      <c r="E14" s="39">
        <f>عربية!E14</f>
        <v>6</v>
      </c>
      <c r="F14" s="40">
        <f>عربية!F14</f>
        <v>0</v>
      </c>
      <c r="G14" s="40">
        <f>عربية!G14</f>
        <v>0</v>
      </c>
      <c r="H14" s="41">
        <f>عربية!H14</f>
        <v>2.1499999999999998E-2</v>
      </c>
      <c r="I14" s="40">
        <f>عربية!I14</f>
        <v>13025</v>
      </c>
      <c r="J14" s="42">
        <f>عربية!J14</f>
        <v>56</v>
      </c>
      <c r="K14" s="43">
        <f>عربية!K14</f>
        <v>2</v>
      </c>
    </row>
    <row r="15" spans="1:11" ht="33" customHeight="1">
      <c r="A15" s="95" t="s">
        <v>30</v>
      </c>
      <c r="B15" s="69" t="s">
        <v>40</v>
      </c>
      <c r="C15" s="9">
        <f>عربية!C15</f>
        <v>125</v>
      </c>
      <c r="D15" s="9">
        <f>عربية!D15</f>
        <v>16</v>
      </c>
      <c r="E15" s="9">
        <f>عربية!E15</f>
        <v>16</v>
      </c>
      <c r="F15" s="10">
        <f>عربية!F15</f>
        <v>0</v>
      </c>
      <c r="G15" s="10">
        <f>عربية!G15</f>
        <v>0</v>
      </c>
      <c r="H15" s="11">
        <f>عربية!H15</f>
        <v>0.37209999999999999</v>
      </c>
      <c r="I15" s="10">
        <f>عربية!I15</f>
        <v>161720</v>
      </c>
      <c r="J15" s="12">
        <f>عربية!J15</f>
        <v>0</v>
      </c>
      <c r="K15" s="13">
        <f>عربية!K15</f>
        <v>2</v>
      </c>
    </row>
    <row r="16" spans="1:11" ht="33" customHeight="1">
      <c r="A16" s="96"/>
      <c r="B16" s="70" t="s">
        <v>57</v>
      </c>
      <c r="C16" s="21">
        <f>عربية!C16</f>
        <v>35</v>
      </c>
      <c r="D16" s="21">
        <f>عربية!D16</f>
        <v>0</v>
      </c>
      <c r="E16" s="21">
        <f>عربية!E16</f>
        <v>0</v>
      </c>
      <c r="F16" s="22">
        <f>عربية!F16</f>
        <v>0</v>
      </c>
      <c r="G16" s="22">
        <f>عربية!G16</f>
        <v>0</v>
      </c>
      <c r="H16" s="23">
        <f>عربية!H16</f>
        <v>0</v>
      </c>
      <c r="I16" s="22">
        <f>عربية!I16</f>
        <v>0</v>
      </c>
      <c r="J16" s="24">
        <f>عربية!J16</f>
        <v>0</v>
      </c>
      <c r="K16" s="25">
        <f>عربية!K16</f>
        <v>0</v>
      </c>
    </row>
    <row r="17" spans="1:11" ht="33" customHeight="1">
      <c r="A17" s="96"/>
      <c r="B17" s="71" t="s">
        <v>58</v>
      </c>
      <c r="C17" s="32">
        <f>عربية!C17</f>
        <v>58</v>
      </c>
      <c r="D17" s="32">
        <f>عربية!D17</f>
        <v>0</v>
      </c>
      <c r="E17" s="32">
        <f>عربية!E17</f>
        <v>0</v>
      </c>
      <c r="F17" s="33">
        <f>عربية!F17</f>
        <v>0</v>
      </c>
      <c r="G17" s="33">
        <f>عربية!G17</f>
        <v>0</v>
      </c>
      <c r="H17" s="34">
        <f>عربية!H17</f>
        <v>0</v>
      </c>
      <c r="I17" s="33">
        <f>عربية!I17</f>
        <v>0</v>
      </c>
      <c r="J17" s="35">
        <f>عربية!J17</f>
        <v>0</v>
      </c>
      <c r="K17" s="36">
        <f>عربية!K17</f>
        <v>0</v>
      </c>
    </row>
    <row r="18" spans="1:11" ht="33" customHeight="1">
      <c r="A18" s="96"/>
      <c r="B18" s="72" t="s">
        <v>59</v>
      </c>
      <c r="C18" s="15">
        <f>عربية!C18</f>
        <v>279</v>
      </c>
      <c r="D18" s="15">
        <f>عربية!D18</f>
        <v>0</v>
      </c>
      <c r="E18" s="15">
        <f>عربية!E18</f>
        <v>0</v>
      </c>
      <c r="F18" s="16">
        <f>عربية!F18</f>
        <v>0</v>
      </c>
      <c r="G18" s="16">
        <f>عربية!G18</f>
        <v>0</v>
      </c>
      <c r="H18" s="17">
        <f>عربية!H18</f>
        <v>0</v>
      </c>
      <c r="I18" s="16">
        <f>عربية!I18</f>
        <v>0</v>
      </c>
      <c r="J18" s="18">
        <f>عربية!J18</f>
        <v>0</v>
      </c>
      <c r="K18" s="19">
        <f>عربية!K18</f>
        <v>0</v>
      </c>
    </row>
    <row r="19" spans="1:11" ht="33" customHeight="1">
      <c r="A19" s="97"/>
      <c r="B19" s="73" t="s">
        <v>41</v>
      </c>
      <c r="C19" s="26">
        <f>عربية!C19</f>
        <v>0</v>
      </c>
      <c r="D19" s="26">
        <f>عربية!D19</f>
        <v>0</v>
      </c>
      <c r="E19" s="26">
        <f>عربية!E19</f>
        <v>0</v>
      </c>
      <c r="F19" s="27">
        <f>عربية!F19</f>
        <v>0</v>
      </c>
      <c r="G19" s="27">
        <f>عربية!G19</f>
        <v>0</v>
      </c>
      <c r="H19" s="28">
        <f>عربية!H19</f>
        <v>0</v>
      </c>
      <c r="I19" s="27">
        <f>عربية!I19</f>
        <v>0</v>
      </c>
      <c r="J19" s="29">
        <f>عربية!J19</f>
        <v>0</v>
      </c>
      <c r="K19" s="30">
        <f>عربية!K19</f>
        <v>0</v>
      </c>
    </row>
    <row r="20" spans="1:11" ht="33" customHeight="1" thickBot="1">
      <c r="A20" s="102"/>
      <c r="B20" s="74" t="s">
        <v>42</v>
      </c>
      <c r="C20" s="39">
        <f>عربية!C20</f>
        <v>332</v>
      </c>
      <c r="D20" s="39">
        <f>عربية!D20</f>
        <v>11</v>
      </c>
      <c r="E20" s="39">
        <f>عربية!E20</f>
        <v>10</v>
      </c>
      <c r="F20" s="40">
        <f>عربية!F20</f>
        <v>0</v>
      </c>
      <c r="G20" s="40">
        <f>عربية!G20</f>
        <v>0</v>
      </c>
      <c r="H20" s="41">
        <f>عربية!H20</f>
        <v>0.15490000000000001</v>
      </c>
      <c r="I20" s="40">
        <f>عربية!I20</f>
        <v>49030</v>
      </c>
      <c r="J20" s="42">
        <f>عربية!J20</f>
        <v>79</v>
      </c>
      <c r="K20" s="43">
        <f>عربية!K20</f>
        <v>2</v>
      </c>
    </row>
    <row r="21" spans="1:11" ht="33" customHeight="1">
      <c r="A21" s="95" t="s">
        <v>31</v>
      </c>
      <c r="B21" s="69" t="s">
        <v>40</v>
      </c>
      <c r="C21" s="9">
        <f>عربية!C21</f>
        <v>187</v>
      </c>
      <c r="D21" s="9">
        <f>عربية!D21</f>
        <v>24</v>
      </c>
      <c r="E21" s="9">
        <f>عربية!E21</f>
        <v>23</v>
      </c>
      <c r="F21" s="10">
        <f>عربية!F21</f>
        <v>0</v>
      </c>
      <c r="G21" s="10">
        <f>عربية!G21</f>
        <v>0</v>
      </c>
      <c r="H21" s="11">
        <f>عربية!H21</f>
        <v>0.65690000000000004</v>
      </c>
      <c r="I21" s="10">
        <f>عربية!I21</f>
        <v>325737</v>
      </c>
      <c r="J21" s="12">
        <f>عربية!J21</f>
        <v>0</v>
      </c>
      <c r="K21" s="13">
        <f>عربية!K21</f>
        <v>0</v>
      </c>
    </row>
    <row r="22" spans="1:11" ht="33" customHeight="1">
      <c r="A22" s="96"/>
      <c r="B22" s="70" t="s">
        <v>57</v>
      </c>
      <c r="C22" s="21">
        <f>عربية!C22</f>
        <v>0</v>
      </c>
      <c r="D22" s="21">
        <f>عربية!D22</f>
        <v>0</v>
      </c>
      <c r="E22" s="21">
        <f>عربية!E22</f>
        <v>0</v>
      </c>
      <c r="F22" s="22">
        <f>عربية!F22</f>
        <v>0</v>
      </c>
      <c r="G22" s="22">
        <f>عربية!G22</f>
        <v>0</v>
      </c>
      <c r="H22" s="23">
        <f>عربية!H22</f>
        <v>0</v>
      </c>
      <c r="I22" s="22">
        <f>عربية!I22</f>
        <v>0</v>
      </c>
      <c r="J22" s="24">
        <f>عربية!J22</f>
        <v>0</v>
      </c>
      <c r="K22" s="25">
        <f>عربية!K22</f>
        <v>0</v>
      </c>
    </row>
    <row r="23" spans="1:11" ht="33" customHeight="1">
      <c r="A23" s="96"/>
      <c r="B23" s="71" t="s">
        <v>58</v>
      </c>
      <c r="C23" s="32">
        <f>عربية!C23</f>
        <v>20</v>
      </c>
      <c r="D23" s="32">
        <f>عربية!D23</f>
        <v>0</v>
      </c>
      <c r="E23" s="32">
        <f>عربية!E23</f>
        <v>0</v>
      </c>
      <c r="F23" s="33">
        <f>عربية!F23</f>
        <v>0</v>
      </c>
      <c r="G23" s="33">
        <f>عربية!G23</f>
        <v>0</v>
      </c>
      <c r="H23" s="34">
        <f>عربية!H23</f>
        <v>0</v>
      </c>
      <c r="I23" s="33">
        <f>عربية!I23</f>
        <v>0</v>
      </c>
      <c r="J23" s="35">
        <f>عربية!J23</f>
        <v>0</v>
      </c>
      <c r="K23" s="36">
        <f>عربية!K23</f>
        <v>0</v>
      </c>
    </row>
    <row r="24" spans="1:11" ht="33" customHeight="1">
      <c r="A24" s="96"/>
      <c r="B24" s="72" t="s">
        <v>59</v>
      </c>
      <c r="C24" s="15">
        <f>عربية!C24</f>
        <v>0</v>
      </c>
      <c r="D24" s="15">
        <f>عربية!D24</f>
        <v>0</v>
      </c>
      <c r="E24" s="15">
        <f>عربية!E24</f>
        <v>0</v>
      </c>
      <c r="F24" s="16">
        <f>عربية!F24</f>
        <v>0</v>
      </c>
      <c r="G24" s="16">
        <f>عربية!G24</f>
        <v>0</v>
      </c>
      <c r="H24" s="17">
        <f>عربية!H24</f>
        <v>0</v>
      </c>
      <c r="I24" s="16">
        <f>عربية!I24</f>
        <v>0</v>
      </c>
      <c r="J24" s="18">
        <f>عربية!J24</f>
        <v>0</v>
      </c>
      <c r="K24" s="19">
        <f>عربية!K24</f>
        <v>0</v>
      </c>
    </row>
    <row r="25" spans="1:11" ht="33" customHeight="1">
      <c r="A25" s="97"/>
      <c r="B25" s="73" t="s">
        <v>41</v>
      </c>
      <c r="C25" s="26">
        <f>عربية!C25</f>
        <v>0</v>
      </c>
      <c r="D25" s="26">
        <f>عربية!D25</f>
        <v>0</v>
      </c>
      <c r="E25" s="26">
        <f>عربية!E25</f>
        <v>0</v>
      </c>
      <c r="F25" s="27">
        <f>عربية!F25</f>
        <v>0</v>
      </c>
      <c r="G25" s="27">
        <f>عربية!G25</f>
        <v>0</v>
      </c>
      <c r="H25" s="28">
        <f>عربية!H25</f>
        <v>0</v>
      </c>
      <c r="I25" s="27">
        <f>عربية!I25</f>
        <v>0</v>
      </c>
      <c r="J25" s="29">
        <f>عربية!J25</f>
        <v>0</v>
      </c>
      <c r="K25" s="30">
        <f>عربية!K25</f>
        <v>0</v>
      </c>
    </row>
    <row r="26" spans="1:11" ht="33" customHeight="1" thickBot="1">
      <c r="A26" s="102"/>
      <c r="B26" s="74" t="s">
        <v>42</v>
      </c>
      <c r="C26" s="39">
        <f>عربية!C26</f>
        <v>95</v>
      </c>
      <c r="D26" s="39">
        <f>عربية!D26</f>
        <v>1</v>
      </c>
      <c r="E26" s="39">
        <f>عربية!E26</f>
        <v>1</v>
      </c>
      <c r="F26" s="40">
        <f>عربية!F26</f>
        <v>0</v>
      </c>
      <c r="G26" s="40">
        <f>عربية!G26</f>
        <v>0</v>
      </c>
      <c r="H26" s="41">
        <f>عربية!H26</f>
        <v>2.1700000000000001E-2</v>
      </c>
      <c r="I26" s="40">
        <f>عربية!I26</f>
        <v>21440</v>
      </c>
      <c r="J26" s="42">
        <f>عربية!J26</f>
        <v>1</v>
      </c>
      <c r="K26" s="43">
        <f>عربية!K26</f>
        <v>0</v>
      </c>
    </row>
    <row r="27" spans="1:11" ht="33" customHeight="1">
      <c r="A27" s="95" t="s">
        <v>32</v>
      </c>
      <c r="B27" s="69" t="s">
        <v>40</v>
      </c>
      <c r="C27" s="9">
        <f>عربية!C27</f>
        <v>206</v>
      </c>
      <c r="D27" s="9">
        <f>عربية!D27</f>
        <v>28</v>
      </c>
      <c r="E27" s="9">
        <f>عربية!E27</f>
        <v>28</v>
      </c>
      <c r="F27" s="10">
        <f>عربية!F27</f>
        <v>0</v>
      </c>
      <c r="G27" s="10">
        <f>عربية!G27</f>
        <v>0</v>
      </c>
      <c r="H27" s="11">
        <f>عربية!H27</f>
        <v>0.4042</v>
      </c>
      <c r="I27" s="10">
        <f>عربية!I27</f>
        <v>298473.5</v>
      </c>
      <c r="J27" s="12">
        <f>عربية!J27</f>
        <v>0</v>
      </c>
      <c r="K27" s="13">
        <f>عربية!K27</f>
        <v>1</v>
      </c>
    </row>
    <row r="28" spans="1:11" ht="33" customHeight="1">
      <c r="A28" s="96"/>
      <c r="B28" s="70" t="s">
        <v>57</v>
      </c>
      <c r="C28" s="21">
        <f>عربية!C28</f>
        <v>0</v>
      </c>
      <c r="D28" s="21">
        <f>عربية!D28</f>
        <v>0</v>
      </c>
      <c r="E28" s="21">
        <f>عربية!E28</f>
        <v>0</v>
      </c>
      <c r="F28" s="22">
        <f>عربية!F28</f>
        <v>0</v>
      </c>
      <c r="G28" s="22">
        <f>عربية!G28</f>
        <v>0</v>
      </c>
      <c r="H28" s="23">
        <f>عربية!H28</f>
        <v>0</v>
      </c>
      <c r="I28" s="22">
        <f>عربية!I28</f>
        <v>0</v>
      </c>
      <c r="J28" s="24">
        <f>عربية!J28</f>
        <v>0</v>
      </c>
      <c r="K28" s="25">
        <f>عربية!K28</f>
        <v>0</v>
      </c>
    </row>
    <row r="29" spans="1:11" ht="33" customHeight="1">
      <c r="A29" s="96"/>
      <c r="B29" s="71" t="s">
        <v>58</v>
      </c>
      <c r="C29" s="32">
        <f>عربية!C29</f>
        <v>23</v>
      </c>
      <c r="D29" s="32">
        <f>عربية!D29</f>
        <v>0</v>
      </c>
      <c r="E29" s="32">
        <f>عربية!E29</f>
        <v>0</v>
      </c>
      <c r="F29" s="33">
        <f>عربية!F29</f>
        <v>0</v>
      </c>
      <c r="G29" s="33">
        <f>عربية!G29</f>
        <v>0</v>
      </c>
      <c r="H29" s="34">
        <f>عربية!H29</f>
        <v>0</v>
      </c>
      <c r="I29" s="33">
        <f>عربية!I29</f>
        <v>0</v>
      </c>
      <c r="J29" s="35">
        <f>عربية!J29</f>
        <v>0</v>
      </c>
      <c r="K29" s="36">
        <f>عربية!K29</f>
        <v>0</v>
      </c>
    </row>
    <row r="30" spans="1:11" ht="33" customHeight="1">
      <c r="A30" s="96"/>
      <c r="B30" s="72" t="s">
        <v>59</v>
      </c>
      <c r="C30" s="15">
        <f>عربية!C30</f>
        <v>0</v>
      </c>
      <c r="D30" s="15">
        <f>عربية!D30</f>
        <v>0</v>
      </c>
      <c r="E30" s="15">
        <f>عربية!E30</f>
        <v>0</v>
      </c>
      <c r="F30" s="16">
        <f>عربية!F30</f>
        <v>0</v>
      </c>
      <c r="G30" s="16">
        <f>عربية!G30</f>
        <v>0</v>
      </c>
      <c r="H30" s="17">
        <f>عربية!H30</f>
        <v>0</v>
      </c>
      <c r="I30" s="16">
        <f>عربية!I30</f>
        <v>0</v>
      </c>
      <c r="J30" s="18">
        <f>عربية!J30</f>
        <v>0</v>
      </c>
      <c r="K30" s="19">
        <f>عربية!K30</f>
        <v>0</v>
      </c>
    </row>
    <row r="31" spans="1:11" ht="33" customHeight="1">
      <c r="A31" s="97"/>
      <c r="B31" s="73" t="s">
        <v>41</v>
      </c>
      <c r="C31" s="26">
        <f>عربية!C31</f>
        <v>0</v>
      </c>
      <c r="D31" s="26">
        <f>عربية!D31</f>
        <v>0</v>
      </c>
      <c r="E31" s="26">
        <f>عربية!E31</f>
        <v>0</v>
      </c>
      <c r="F31" s="27">
        <f>عربية!F31</f>
        <v>0</v>
      </c>
      <c r="G31" s="27">
        <f>عربية!G31</f>
        <v>0</v>
      </c>
      <c r="H31" s="28">
        <f>عربية!H31</f>
        <v>0</v>
      </c>
      <c r="I31" s="27">
        <f>عربية!I31</f>
        <v>0</v>
      </c>
      <c r="J31" s="29">
        <f>عربية!J31</f>
        <v>0</v>
      </c>
      <c r="K31" s="30">
        <f>عربية!K31</f>
        <v>0</v>
      </c>
    </row>
    <row r="32" spans="1:11" ht="33" customHeight="1" thickBot="1">
      <c r="A32" s="102"/>
      <c r="B32" s="74" t="s">
        <v>42</v>
      </c>
      <c r="C32" s="39">
        <f>عربية!C32</f>
        <v>104</v>
      </c>
      <c r="D32" s="39">
        <f>عربية!D32</f>
        <v>0</v>
      </c>
      <c r="E32" s="39">
        <f>عربية!E32</f>
        <v>0</v>
      </c>
      <c r="F32" s="40">
        <f>عربية!F32</f>
        <v>0</v>
      </c>
      <c r="G32" s="40">
        <f>عربية!G32</f>
        <v>0</v>
      </c>
      <c r="H32" s="41">
        <f>عربية!H32</f>
        <v>6.1999999999999998E-3</v>
      </c>
      <c r="I32" s="40">
        <f>عربية!I32</f>
        <v>3100</v>
      </c>
      <c r="J32" s="42">
        <f>عربية!J32</f>
        <v>1</v>
      </c>
      <c r="K32" s="43">
        <f>عربية!K32</f>
        <v>0</v>
      </c>
    </row>
    <row r="33" spans="1:11" ht="33" customHeight="1">
      <c r="A33" s="95" t="s">
        <v>33</v>
      </c>
      <c r="B33" s="69" t="s">
        <v>40</v>
      </c>
      <c r="C33" s="9">
        <f>عربية!C33</f>
        <v>159</v>
      </c>
      <c r="D33" s="9">
        <f>عربية!D33</f>
        <v>17</v>
      </c>
      <c r="E33" s="9">
        <f>عربية!E33</f>
        <v>17</v>
      </c>
      <c r="F33" s="10">
        <f>عربية!F33</f>
        <v>0</v>
      </c>
      <c r="G33" s="10">
        <f>عربية!G33</f>
        <v>0</v>
      </c>
      <c r="H33" s="11">
        <f>عربية!H33</f>
        <v>0.34350000000000003</v>
      </c>
      <c r="I33" s="10">
        <f>عربية!I33</f>
        <v>249310</v>
      </c>
      <c r="J33" s="12">
        <f>عربية!J33</f>
        <v>0</v>
      </c>
      <c r="K33" s="13">
        <f>عربية!K33</f>
        <v>1</v>
      </c>
    </row>
    <row r="34" spans="1:11" ht="33" customHeight="1">
      <c r="A34" s="96"/>
      <c r="B34" s="70" t="s">
        <v>57</v>
      </c>
      <c r="C34" s="21">
        <f>عربية!C34</f>
        <v>36</v>
      </c>
      <c r="D34" s="21">
        <f>عربية!D34</f>
        <v>0</v>
      </c>
      <c r="E34" s="21">
        <f>عربية!E34</f>
        <v>0</v>
      </c>
      <c r="F34" s="22">
        <f>عربية!F34</f>
        <v>0</v>
      </c>
      <c r="G34" s="22">
        <f>عربية!G34</f>
        <v>0</v>
      </c>
      <c r="H34" s="23">
        <f>عربية!H34</f>
        <v>0</v>
      </c>
      <c r="I34" s="22">
        <f>عربية!I34</f>
        <v>0</v>
      </c>
      <c r="J34" s="24">
        <f>عربية!J34</f>
        <v>0</v>
      </c>
      <c r="K34" s="25">
        <f>عربية!K34</f>
        <v>0</v>
      </c>
    </row>
    <row r="35" spans="1:11" ht="33" customHeight="1">
      <c r="A35" s="96"/>
      <c r="B35" s="71" t="s">
        <v>58</v>
      </c>
      <c r="C35" s="32">
        <f>عربية!C35</f>
        <v>19</v>
      </c>
      <c r="D35" s="32">
        <f>عربية!D35</f>
        <v>0</v>
      </c>
      <c r="E35" s="32">
        <f>عربية!E35</f>
        <v>0</v>
      </c>
      <c r="F35" s="33">
        <f>عربية!F35</f>
        <v>0</v>
      </c>
      <c r="G35" s="33">
        <f>عربية!G35</f>
        <v>0</v>
      </c>
      <c r="H35" s="34">
        <f>عربية!H35</f>
        <v>0</v>
      </c>
      <c r="I35" s="33">
        <f>عربية!I35</f>
        <v>0</v>
      </c>
      <c r="J35" s="35">
        <f>عربية!J35</f>
        <v>0</v>
      </c>
      <c r="K35" s="36">
        <f>عربية!K35</f>
        <v>0</v>
      </c>
    </row>
    <row r="36" spans="1:11" ht="33" customHeight="1">
      <c r="A36" s="96"/>
      <c r="B36" s="72" t="s">
        <v>59</v>
      </c>
      <c r="C36" s="15">
        <f>عربية!C36</f>
        <v>0</v>
      </c>
      <c r="D36" s="15">
        <f>عربية!D36</f>
        <v>0</v>
      </c>
      <c r="E36" s="15">
        <f>عربية!E36</f>
        <v>0</v>
      </c>
      <c r="F36" s="16">
        <f>عربية!F36</f>
        <v>0</v>
      </c>
      <c r="G36" s="16">
        <f>عربية!G36</f>
        <v>0</v>
      </c>
      <c r="H36" s="17">
        <f>عربية!H36</f>
        <v>0</v>
      </c>
      <c r="I36" s="16">
        <f>عربية!I36</f>
        <v>0</v>
      </c>
      <c r="J36" s="18">
        <f>عربية!J36</f>
        <v>0</v>
      </c>
      <c r="K36" s="19">
        <f>عربية!K36</f>
        <v>0</v>
      </c>
    </row>
    <row r="37" spans="1:11" ht="33" customHeight="1">
      <c r="A37" s="97"/>
      <c r="B37" s="73" t="s">
        <v>41</v>
      </c>
      <c r="C37" s="26">
        <f>عربية!C37</f>
        <v>0</v>
      </c>
      <c r="D37" s="26">
        <f>عربية!D37</f>
        <v>0</v>
      </c>
      <c r="E37" s="26">
        <f>عربية!E37</f>
        <v>0</v>
      </c>
      <c r="F37" s="27">
        <f>عربية!F37</f>
        <v>0</v>
      </c>
      <c r="G37" s="27">
        <f>عربية!G37</f>
        <v>0</v>
      </c>
      <c r="H37" s="28">
        <f>عربية!H37</f>
        <v>0</v>
      </c>
      <c r="I37" s="27">
        <f>عربية!I37</f>
        <v>0</v>
      </c>
      <c r="J37" s="29">
        <f>عربية!J37</f>
        <v>0</v>
      </c>
      <c r="K37" s="30">
        <f>عربية!K37</f>
        <v>0</v>
      </c>
    </row>
    <row r="38" spans="1:11" ht="33" customHeight="1" thickBot="1">
      <c r="A38" s="102"/>
      <c r="B38" s="74" t="s">
        <v>42</v>
      </c>
      <c r="C38" s="39">
        <f>عربية!C38</f>
        <v>183</v>
      </c>
      <c r="D38" s="39">
        <f>عربية!D38</f>
        <v>3</v>
      </c>
      <c r="E38" s="39">
        <f>عربية!E38</f>
        <v>3</v>
      </c>
      <c r="F38" s="40">
        <f>عربية!F38</f>
        <v>0</v>
      </c>
      <c r="G38" s="40">
        <f>عربية!G38</f>
        <v>0</v>
      </c>
      <c r="H38" s="41">
        <f>عربية!H38</f>
        <v>6.5199999999999994E-2</v>
      </c>
      <c r="I38" s="40">
        <f>عربية!I38</f>
        <v>31900</v>
      </c>
      <c r="J38" s="42">
        <f>عربية!J38</f>
        <v>1</v>
      </c>
      <c r="K38" s="43">
        <f>عربية!K38</f>
        <v>0</v>
      </c>
    </row>
    <row r="39" spans="1:11" ht="33" customHeight="1">
      <c r="A39" s="95" t="s">
        <v>34</v>
      </c>
      <c r="B39" s="69" t="s">
        <v>40</v>
      </c>
      <c r="C39" s="9">
        <f>عربية!C39</f>
        <v>95</v>
      </c>
      <c r="D39" s="9">
        <f>عربية!D39</f>
        <v>16</v>
      </c>
      <c r="E39" s="9">
        <f>عربية!E39</f>
        <v>16</v>
      </c>
      <c r="F39" s="10">
        <f>عربية!F39</f>
        <v>0</v>
      </c>
      <c r="G39" s="10">
        <f>عربية!G39</f>
        <v>0</v>
      </c>
      <c r="H39" s="11">
        <f>عربية!H39</f>
        <v>9.1899999999999996E-2</v>
      </c>
      <c r="I39" s="10">
        <f>عربية!I39</f>
        <v>84920</v>
      </c>
      <c r="J39" s="12">
        <f>عربية!J39</f>
        <v>0</v>
      </c>
      <c r="K39" s="13">
        <f>عربية!K39</f>
        <v>1</v>
      </c>
    </row>
    <row r="40" spans="1:11" ht="33" customHeight="1">
      <c r="A40" s="96"/>
      <c r="B40" s="70" t="s">
        <v>57</v>
      </c>
      <c r="C40" s="21">
        <f>عربية!C40</f>
        <v>0</v>
      </c>
      <c r="D40" s="21">
        <f>عربية!D40</f>
        <v>0</v>
      </c>
      <c r="E40" s="21">
        <f>عربية!E40</f>
        <v>0</v>
      </c>
      <c r="F40" s="22">
        <f>عربية!F40</f>
        <v>0</v>
      </c>
      <c r="G40" s="22">
        <f>عربية!G40</f>
        <v>0</v>
      </c>
      <c r="H40" s="23">
        <f>عربية!H40</f>
        <v>0</v>
      </c>
      <c r="I40" s="22">
        <f>عربية!I40</f>
        <v>0</v>
      </c>
      <c r="J40" s="24">
        <f>عربية!J40</f>
        <v>0</v>
      </c>
      <c r="K40" s="25">
        <f>عربية!K40</f>
        <v>0</v>
      </c>
    </row>
    <row r="41" spans="1:11" ht="33" customHeight="1">
      <c r="A41" s="96"/>
      <c r="B41" s="71" t="s">
        <v>58</v>
      </c>
      <c r="C41" s="32">
        <f>عربية!C41</f>
        <v>24</v>
      </c>
      <c r="D41" s="32">
        <f>عربية!D41</f>
        <v>0</v>
      </c>
      <c r="E41" s="32">
        <f>عربية!E41</f>
        <v>0</v>
      </c>
      <c r="F41" s="33">
        <f>عربية!F41</f>
        <v>0</v>
      </c>
      <c r="G41" s="33">
        <f>عربية!G41</f>
        <v>0</v>
      </c>
      <c r="H41" s="34">
        <f>عربية!H41</f>
        <v>0</v>
      </c>
      <c r="I41" s="33">
        <f>عربية!I41</f>
        <v>0</v>
      </c>
      <c r="J41" s="35">
        <f>عربية!J41</f>
        <v>0</v>
      </c>
      <c r="K41" s="36">
        <f>عربية!K41</f>
        <v>0</v>
      </c>
    </row>
    <row r="42" spans="1:11" ht="33" customHeight="1">
      <c r="A42" s="96"/>
      <c r="B42" s="72" t="s">
        <v>59</v>
      </c>
      <c r="C42" s="15">
        <f>عربية!C42</f>
        <v>0</v>
      </c>
      <c r="D42" s="15">
        <f>عربية!D42</f>
        <v>0</v>
      </c>
      <c r="E42" s="15">
        <f>عربية!E42</f>
        <v>0</v>
      </c>
      <c r="F42" s="16">
        <f>عربية!F42</f>
        <v>0</v>
      </c>
      <c r="G42" s="16">
        <f>عربية!G42</f>
        <v>0</v>
      </c>
      <c r="H42" s="17">
        <f>عربية!H42</f>
        <v>0</v>
      </c>
      <c r="I42" s="16">
        <f>عربية!I42</f>
        <v>0</v>
      </c>
      <c r="J42" s="18">
        <f>عربية!J42</f>
        <v>0</v>
      </c>
      <c r="K42" s="19">
        <f>عربية!K42</f>
        <v>0</v>
      </c>
    </row>
    <row r="43" spans="1:11" ht="33" customHeight="1">
      <c r="A43" s="97"/>
      <c r="B43" s="73" t="s">
        <v>41</v>
      </c>
      <c r="C43" s="26">
        <f>عربية!C43</f>
        <v>0</v>
      </c>
      <c r="D43" s="26">
        <f>عربية!D43</f>
        <v>0</v>
      </c>
      <c r="E43" s="26">
        <f>عربية!E43</f>
        <v>0</v>
      </c>
      <c r="F43" s="27">
        <f>عربية!F43</f>
        <v>0</v>
      </c>
      <c r="G43" s="27">
        <f>عربية!G43</f>
        <v>0</v>
      </c>
      <c r="H43" s="28">
        <f>عربية!H43</f>
        <v>0</v>
      </c>
      <c r="I43" s="27">
        <f>عربية!I43</f>
        <v>0</v>
      </c>
      <c r="J43" s="29">
        <f>عربية!J43</f>
        <v>0</v>
      </c>
      <c r="K43" s="30">
        <f>عربية!K43</f>
        <v>0</v>
      </c>
    </row>
    <row r="44" spans="1:11" ht="33" customHeight="1" thickBot="1">
      <c r="A44" s="102"/>
      <c r="B44" s="74" t="s">
        <v>42</v>
      </c>
      <c r="C44" s="39">
        <f>عربية!C44</f>
        <v>158</v>
      </c>
      <c r="D44" s="39">
        <f>عربية!D44</f>
        <v>3</v>
      </c>
      <c r="E44" s="39">
        <f>عربية!E44</f>
        <v>3</v>
      </c>
      <c r="F44" s="40">
        <f>عربية!F44</f>
        <v>0</v>
      </c>
      <c r="G44" s="40">
        <f>عربية!G44</f>
        <v>0</v>
      </c>
      <c r="H44" s="41">
        <f>عربية!H44</f>
        <v>0.1439</v>
      </c>
      <c r="I44" s="40">
        <f>عربية!I44</f>
        <v>18160</v>
      </c>
      <c r="J44" s="42">
        <f>عربية!J44</f>
        <v>0</v>
      </c>
      <c r="K44" s="43">
        <f>عربية!K44</f>
        <v>0</v>
      </c>
    </row>
    <row r="45" spans="1:11" ht="33" customHeight="1">
      <c r="A45" s="95" t="s">
        <v>35</v>
      </c>
      <c r="B45" s="69" t="s">
        <v>40</v>
      </c>
      <c r="C45" s="9">
        <f>عربية!C45</f>
        <v>172</v>
      </c>
      <c r="D45" s="9">
        <f>عربية!D45</f>
        <v>22</v>
      </c>
      <c r="E45" s="9">
        <f>عربية!E45</f>
        <v>22</v>
      </c>
      <c r="F45" s="10">
        <f>عربية!F45</f>
        <v>0</v>
      </c>
      <c r="G45" s="10">
        <f>عربية!G45</f>
        <v>0</v>
      </c>
      <c r="H45" s="11">
        <f>عربية!H45</f>
        <v>0.32240000000000002</v>
      </c>
      <c r="I45" s="10">
        <f>عربية!I45</f>
        <v>81047</v>
      </c>
      <c r="J45" s="12">
        <f>عربية!J45</f>
        <v>0</v>
      </c>
      <c r="K45" s="13">
        <f>عربية!K45</f>
        <v>0</v>
      </c>
    </row>
    <row r="46" spans="1:11" ht="33" customHeight="1">
      <c r="A46" s="96"/>
      <c r="B46" s="70" t="s">
        <v>57</v>
      </c>
      <c r="C46" s="21">
        <f>عربية!C46</f>
        <v>5</v>
      </c>
      <c r="D46" s="21">
        <f>عربية!D46</f>
        <v>0</v>
      </c>
      <c r="E46" s="21">
        <f>عربية!E46</f>
        <v>0</v>
      </c>
      <c r="F46" s="22">
        <f>عربية!F46</f>
        <v>0</v>
      </c>
      <c r="G46" s="22">
        <f>عربية!G46</f>
        <v>0</v>
      </c>
      <c r="H46" s="23">
        <f>عربية!H46</f>
        <v>0</v>
      </c>
      <c r="I46" s="22">
        <f>عربية!I46</f>
        <v>0</v>
      </c>
      <c r="J46" s="24">
        <f>عربية!J46</f>
        <v>0</v>
      </c>
      <c r="K46" s="25">
        <f>عربية!K46</f>
        <v>0</v>
      </c>
    </row>
    <row r="47" spans="1:11" ht="33" customHeight="1">
      <c r="A47" s="96"/>
      <c r="B47" s="71" t="s">
        <v>58</v>
      </c>
      <c r="C47" s="32">
        <f>عربية!C47</f>
        <v>14</v>
      </c>
      <c r="D47" s="32">
        <f>عربية!D47</f>
        <v>0</v>
      </c>
      <c r="E47" s="32">
        <f>عربية!E47</f>
        <v>0</v>
      </c>
      <c r="F47" s="33">
        <f>عربية!F47</f>
        <v>0</v>
      </c>
      <c r="G47" s="33">
        <f>عربية!G47</f>
        <v>0</v>
      </c>
      <c r="H47" s="34">
        <f>عربية!H47</f>
        <v>0</v>
      </c>
      <c r="I47" s="33">
        <f>عربية!I47</f>
        <v>0</v>
      </c>
      <c r="J47" s="35">
        <f>عربية!J47</f>
        <v>0</v>
      </c>
      <c r="K47" s="36">
        <f>عربية!K47</f>
        <v>0</v>
      </c>
    </row>
    <row r="48" spans="1:11" ht="33" customHeight="1">
      <c r="A48" s="96"/>
      <c r="B48" s="72" t="s">
        <v>59</v>
      </c>
      <c r="C48" s="15">
        <f>عربية!C48</f>
        <v>0</v>
      </c>
      <c r="D48" s="15">
        <f>عربية!D48</f>
        <v>0</v>
      </c>
      <c r="E48" s="15">
        <f>عربية!E48</f>
        <v>0</v>
      </c>
      <c r="F48" s="16">
        <f>عربية!F48</f>
        <v>0</v>
      </c>
      <c r="G48" s="16">
        <f>عربية!G48</f>
        <v>0</v>
      </c>
      <c r="H48" s="17">
        <f>عربية!H48</f>
        <v>0</v>
      </c>
      <c r="I48" s="16">
        <f>عربية!I48</f>
        <v>0</v>
      </c>
      <c r="J48" s="18">
        <f>عربية!J48</f>
        <v>0</v>
      </c>
      <c r="K48" s="19">
        <f>عربية!K48</f>
        <v>0</v>
      </c>
    </row>
    <row r="49" spans="1:11" ht="33" customHeight="1">
      <c r="A49" s="97"/>
      <c r="B49" s="73" t="s">
        <v>41</v>
      </c>
      <c r="C49" s="26">
        <f>عربية!C49</f>
        <v>0</v>
      </c>
      <c r="D49" s="26">
        <f>عربية!D49</f>
        <v>0</v>
      </c>
      <c r="E49" s="26">
        <f>عربية!E49</f>
        <v>0</v>
      </c>
      <c r="F49" s="27">
        <f>عربية!F49</f>
        <v>0</v>
      </c>
      <c r="G49" s="27">
        <f>عربية!G49</f>
        <v>0</v>
      </c>
      <c r="H49" s="28">
        <f>عربية!H49</f>
        <v>0</v>
      </c>
      <c r="I49" s="27">
        <f>عربية!I49</f>
        <v>0</v>
      </c>
      <c r="J49" s="29">
        <f>عربية!J49</f>
        <v>0</v>
      </c>
      <c r="K49" s="30">
        <f>عربية!K49</f>
        <v>0</v>
      </c>
    </row>
    <row r="50" spans="1:11" ht="33" customHeight="1" thickBot="1">
      <c r="A50" s="102"/>
      <c r="B50" s="74" t="s">
        <v>42</v>
      </c>
      <c r="C50" s="39">
        <f>عربية!C50</f>
        <v>161</v>
      </c>
      <c r="D50" s="39">
        <f>عربية!D50</f>
        <v>4</v>
      </c>
      <c r="E50" s="39">
        <f>عربية!E50</f>
        <v>4</v>
      </c>
      <c r="F50" s="40">
        <f>عربية!F50</f>
        <v>0</v>
      </c>
      <c r="G50" s="40">
        <f>عربية!G50</f>
        <v>0</v>
      </c>
      <c r="H50" s="41">
        <f>عربية!H50</f>
        <v>0.17599999999999999</v>
      </c>
      <c r="I50" s="40">
        <f>عربية!I50</f>
        <v>59315</v>
      </c>
      <c r="J50" s="42">
        <f>عربية!J50</f>
        <v>0</v>
      </c>
      <c r="K50" s="43">
        <f>عربية!K50</f>
        <v>0</v>
      </c>
    </row>
    <row r="51" spans="1:11" ht="33" customHeight="1">
      <c r="A51" s="95" t="s">
        <v>36</v>
      </c>
      <c r="B51" s="69" t="s">
        <v>40</v>
      </c>
      <c r="C51" s="9">
        <f>عربية!C51</f>
        <v>155</v>
      </c>
      <c r="D51" s="9">
        <f>عربية!D51</f>
        <v>19</v>
      </c>
      <c r="E51" s="9">
        <f>عربية!E51</f>
        <v>16</v>
      </c>
      <c r="F51" s="10">
        <f>عربية!F51</f>
        <v>0</v>
      </c>
      <c r="G51" s="10">
        <f>عربية!G51</f>
        <v>0</v>
      </c>
      <c r="H51" s="11">
        <f>عربية!H51</f>
        <v>0.80449999999999999</v>
      </c>
      <c r="I51" s="10">
        <f>عربية!I51</f>
        <v>243398</v>
      </c>
      <c r="J51" s="12">
        <f>عربية!J51</f>
        <v>0</v>
      </c>
      <c r="K51" s="13">
        <f>عربية!K51</f>
        <v>0</v>
      </c>
    </row>
    <row r="52" spans="1:11" ht="33" customHeight="1">
      <c r="A52" s="96"/>
      <c r="B52" s="70" t="s">
        <v>57</v>
      </c>
      <c r="C52" s="21">
        <f>عربية!C52</f>
        <v>5</v>
      </c>
      <c r="D52" s="21">
        <f>عربية!D52</f>
        <v>0</v>
      </c>
      <c r="E52" s="21">
        <f>عربية!E52</f>
        <v>0</v>
      </c>
      <c r="F52" s="22">
        <f>عربية!F52</f>
        <v>0</v>
      </c>
      <c r="G52" s="22">
        <f>عربية!G52</f>
        <v>0</v>
      </c>
      <c r="H52" s="23">
        <f>عربية!H52</f>
        <v>0</v>
      </c>
      <c r="I52" s="22">
        <f>عربية!I52</f>
        <v>0</v>
      </c>
      <c r="J52" s="24">
        <f>عربية!J52</f>
        <v>0</v>
      </c>
      <c r="K52" s="25">
        <f>عربية!K52</f>
        <v>0</v>
      </c>
    </row>
    <row r="53" spans="1:11" ht="33" customHeight="1">
      <c r="A53" s="96"/>
      <c r="B53" s="71" t="s">
        <v>58</v>
      </c>
      <c r="C53" s="32">
        <f>عربية!C53</f>
        <v>10</v>
      </c>
      <c r="D53" s="32">
        <f>عربية!D53</f>
        <v>0</v>
      </c>
      <c r="E53" s="32">
        <f>عربية!E53</f>
        <v>0</v>
      </c>
      <c r="F53" s="33">
        <f>عربية!F53</f>
        <v>0</v>
      </c>
      <c r="G53" s="33">
        <f>عربية!G53</f>
        <v>0</v>
      </c>
      <c r="H53" s="34">
        <f>عربية!H53</f>
        <v>0</v>
      </c>
      <c r="I53" s="33">
        <f>عربية!I53</f>
        <v>0</v>
      </c>
      <c r="J53" s="35">
        <f>عربية!J53</f>
        <v>0</v>
      </c>
      <c r="K53" s="36">
        <f>عربية!K53</f>
        <v>0</v>
      </c>
    </row>
    <row r="54" spans="1:11" ht="33" customHeight="1">
      <c r="A54" s="96"/>
      <c r="B54" s="72" t="s">
        <v>59</v>
      </c>
      <c r="C54" s="15">
        <f>عربية!C54</f>
        <v>0</v>
      </c>
      <c r="D54" s="15">
        <f>عربية!D54</f>
        <v>0</v>
      </c>
      <c r="E54" s="15">
        <f>عربية!E54</f>
        <v>0</v>
      </c>
      <c r="F54" s="16">
        <f>عربية!F54</f>
        <v>0</v>
      </c>
      <c r="G54" s="16">
        <f>عربية!G54</f>
        <v>0</v>
      </c>
      <c r="H54" s="17">
        <f>عربية!H54</f>
        <v>0</v>
      </c>
      <c r="I54" s="16">
        <f>عربية!I54</f>
        <v>0</v>
      </c>
      <c r="J54" s="18">
        <f>عربية!J54</f>
        <v>0</v>
      </c>
      <c r="K54" s="19">
        <f>عربية!K54</f>
        <v>0</v>
      </c>
    </row>
    <row r="55" spans="1:11" ht="33" customHeight="1">
      <c r="A55" s="97"/>
      <c r="B55" s="73" t="s">
        <v>41</v>
      </c>
      <c r="C55" s="26">
        <f>عربية!C55</f>
        <v>0</v>
      </c>
      <c r="D55" s="26">
        <f>عربية!D55</f>
        <v>0</v>
      </c>
      <c r="E55" s="26">
        <f>عربية!E55</f>
        <v>0</v>
      </c>
      <c r="F55" s="27">
        <f>عربية!F55</f>
        <v>0</v>
      </c>
      <c r="G55" s="27">
        <f>عربية!G55</f>
        <v>0</v>
      </c>
      <c r="H55" s="28">
        <f>عربية!H55</f>
        <v>0</v>
      </c>
      <c r="I55" s="27">
        <f>عربية!I55</f>
        <v>0</v>
      </c>
      <c r="J55" s="29">
        <f>عربية!J55</f>
        <v>0</v>
      </c>
      <c r="K55" s="30">
        <f>عربية!K55</f>
        <v>0</v>
      </c>
    </row>
    <row r="56" spans="1:11" ht="33" customHeight="1" thickBot="1">
      <c r="A56" s="102"/>
      <c r="B56" s="74" t="s">
        <v>42</v>
      </c>
      <c r="C56" s="39">
        <f>عربية!C56</f>
        <v>176</v>
      </c>
      <c r="D56" s="39">
        <f>عربية!D56</f>
        <v>4</v>
      </c>
      <c r="E56" s="39">
        <f>عربية!E56</f>
        <v>4</v>
      </c>
      <c r="F56" s="40">
        <f>عربية!F56</f>
        <v>0</v>
      </c>
      <c r="G56" s="40">
        <f>عربية!G56</f>
        <v>0</v>
      </c>
      <c r="H56" s="41">
        <f>عربية!H56</f>
        <v>0.13347500000000001</v>
      </c>
      <c r="I56" s="40">
        <f>عربية!I56</f>
        <v>21475</v>
      </c>
      <c r="J56" s="42">
        <f>عربية!J56</f>
        <v>5</v>
      </c>
      <c r="K56" s="43">
        <f>عربية!K56</f>
        <v>0</v>
      </c>
    </row>
    <row r="57" spans="1:11" ht="33" customHeight="1">
      <c r="A57" s="95" t="s">
        <v>37</v>
      </c>
      <c r="B57" s="69" t="s">
        <v>40</v>
      </c>
      <c r="C57" s="9">
        <f>عربية!C57</f>
        <v>0</v>
      </c>
      <c r="D57" s="9">
        <f>عربية!D57</f>
        <v>0</v>
      </c>
      <c r="E57" s="9">
        <f>عربية!E57</f>
        <v>0</v>
      </c>
      <c r="F57" s="10">
        <f>عربية!F57</f>
        <v>0</v>
      </c>
      <c r="G57" s="10">
        <f>عربية!G57</f>
        <v>0</v>
      </c>
      <c r="H57" s="11">
        <f>عربية!H57</f>
        <v>0</v>
      </c>
      <c r="I57" s="10">
        <f>عربية!I57</f>
        <v>0</v>
      </c>
      <c r="J57" s="12">
        <f>عربية!J57</f>
        <v>0</v>
      </c>
      <c r="K57" s="13">
        <f>عربية!K57</f>
        <v>0</v>
      </c>
    </row>
    <row r="58" spans="1:11" ht="33" customHeight="1">
      <c r="A58" s="96"/>
      <c r="B58" s="70" t="s">
        <v>57</v>
      </c>
      <c r="C58" s="21">
        <f>عربية!C58</f>
        <v>0</v>
      </c>
      <c r="D58" s="21">
        <f>عربية!D58</f>
        <v>0</v>
      </c>
      <c r="E58" s="21">
        <f>عربية!E58</f>
        <v>0</v>
      </c>
      <c r="F58" s="22">
        <f>عربية!F58</f>
        <v>0</v>
      </c>
      <c r="G58" s="22">
        <f>عربية!G58</f>
        <v>0</v>
      </c>
      <c r="H58" s="23">
        <f>عربية!H58</f>
        <v>0</v>
      </c>
      <c r="I58" s="22">
        <f>عربية!I58</f>
        <v>0</v>
      </c>
      <c r="J58" s="24">
        <f>عربية!J58</f>
        <v>0</v>
      </c>
      <c r="K58" s="25">
        <f>عربية!K58</f>
        <v>0</v>
      </c>
    </row>
    <row r="59" spans="1:11" ht="33" customHeight="1">
      <c r="A59" s="96"/>
      <c r="B59" s="71" t="s">
        <v>58</v>
      </c>
      <c r="C59" s="32">
        <f>عربية!C59</f>
        <v>0</v>
      </c>
      <c r="D59" s="32">
        <f>عربية!D59</f>
        <v>0</v>
      </c>
      <c r="E59" s="32">
        <f>عربية!E59</f>
        <v>0</v>
      </c>
      <c r="F59" s="33">
        <f>عربية!F59</f>
        <v>0</v>
      </c>
      <c r="G59" s="33">
        <f>عربية!G59</f>
        <v>0</v>
      </c>
      <c r="H59" s="34">
        <f>عربية!H59</f>
        <v>0</v>
      </c>
      <c r="I59" s="33">
        <f>عربية!I59</f>
        <v>0</v>
      </c>
      <c r="J59" s="35">
        <f>عربية!J59</f>
        <v>0</v>
      </c>
      <c r="K59" s="36">
        <f>عربية!K59</f>
        <v>0</v>
      </c>
    </row>
    <row r="60" spans="1:11" ht="33" customHeight="1">
      <c r="A60" s="96"/>
      <c r="B60" s="72" t="s">
        <v>59</v>
      </c>
      <c r="C60" s="15">
        <f>عربية!C60</f>
        <v>0</v>
      </c>
      <c r="D60" s="15">
        <f>عربية!D60</f>
        <v>0</v>
      </c>
      <c r="E60" s="15">
        <f>عربية!E60</f>
        <v>0</v>
      </c>
      <c r="F60" s="16">
        <f>عربية!F60</f>
        <v>0</v>
      </c>
      <c r="G60" s="16">
        <f>عربية!G60</f>
        <v>0</v>
      </c>
      <c r="H60" s="17">
        <f>عربية!H60</f>
        <v>0</v>
      </c>
      <c r="I60" s="16">
        <f>عربية!I60</f>
        <v>0</v>
      </c>
      <c r="J60" s="18">
        <f>عربية!J60</f>
        <v>0</v>
      </c>
      <c r="K60" s="19">
        <f>عربية!K60</f>
        <v>0</v>
      </c>
    </row>
    <row r="61" spans="1:11" ht="33" customHeight="1">
      <c r="A61" s="97"/>
      <c r="B61" s="73" t="s">
        <v>41</v>
      </c>
      <c r="C61" s="26">
        <f>عربية!C61</f>
        <v>0</v>
      </c>
      <c r="D61" s="26">
        <f>عربية!D61</f>
        <v>0</v>
      </c>
      <c r="E61" s="26">
        <f>عربية!E61</f>
        <v>0</v>
      </c>
      <c r="F61" s="27">
        <f>عربية!F61</f>
        <v>0</v>
      </c>
      <c r="G61" s="27">
        <f>عربية!G61</f>
        <v>0</v>
      </c>
      <c r="H61" s="28">
        <f>عربية!H61</f>
        <v>0</v>
      </c>
      <c r="I61" s="27">
        <f>عربية!I61</f>
        <v>0</v>
      </c>
      <c r="J61" s="29">
        <f>عربية!J61</f>
        <v>0</v>
      </c>
      <c r="K61" s="30">
        <f>عربية!K61</f>
        <v>0</v>
      </c>
    </row>
    <row r="62" spans="1:11" ht="33" customHeight="1" thickBot="1">
      <c r="A62" s="102"/>
      <c r="B62" s="74" t="s">
        <v>42</v>
      </c>
      <c r="C62" s="39">
        <f>عربية!C62</f>
        <v>0</v>
      </c>
      <c r="D62" s="39">
        <f>عربية!D62</f>
        <v>0</v>
      </c>
      <c r="E62" s="39">
        <f>عربية!E62</f>
        <v>0</v>
      </c>
      <c r="F62" s="40">
        <f>عربية!F62</f>
        <v>0</v>
      </c>
      <c r="G62" s="40">
        <f>عربية!G62</f>
        <v>0</v>
      </c>
      <c r="H62" s="41">
        <f>عربية!H62</f>
        <v>0</v>
      </c>
      <c r="I62" s="40">
        <f>عربية!I62</f>
        <v>0</v>
      </c>
      <c r="J62" s="42">
        <f>عربية!J62</f>
        <v>0</v>
      </c>
      <c r="K62" s="43">
        <f>عربية!K62</f>
        <v>0</v>
      </c>
    </row>
    <row r="63" spans="1:11" ht="33" customHeight="1">
      <c r="A63" s="95" t="s">
        <v>38</v>
      </c>
      <c r="B63" s="69" t="s">
        <v>40</v>
      </c>
      <c r="C63" s="9">
        <f>عربية!C63</f>
        <v>0</v>
      </c>
      <c r="D63" s="9">
        <f>عربية!D63</f>
        <v>0</v>
      </c>
      <c r="E63" s="9">
        <f>عربية!E63</f>
        <v>0</v>
      </c>
      <c r="F63" s="10">
        <f>عربية!F63</f>
        <v>0</v>
      </c>
      <c r="G63" s="10">
        <f>عربية!G63</f>
        <v>0</v>
      </c>
      <c r="H63" s="11">
        <f>عربية!H63</f>
        <v>0</v>
      </c>
      <c r="I63" s="10">
        <f>عربية!I63</f>
        <v>0</v>
      </c>
      <c r="J63" s="12">
        <f>عربية!J63</f>
        <v>0</v>
      </c>
      <c r="K63" s="13">
        <f>عربية!K63</f>
        <v>0</v>
      </c>
    </row>
    <row r="64" spans="1:11" ht="33" customHeight="1">
      <c r="A64" s="96"/>
      <c r="B64" s="70" t="s">
        <v>57</v>
      </c>
      <c r="C64" s="21">
        <f>عربية!C64</f>
        <v>0</v>
      </c>
      <c r="D64" s="21">
        <f>عربية!D64</f>
        <v>0</v>
      </c>
      <c r="E64" s="21">
        <f>عربية!E64</f>
        <v>0</v>
      </c>
      <c r="F64" s="22">
        <f>عربية!F64</f>
        <v>0</v>
      </c>
      <c r="G64" s="22">
        <f>عربية!G64</f>
        <v>0</v>
      </c>
      <c r="H64" s="23">
        <f>عربية!H64</f>
        <v>0</v>
      </c>
      <c r="I64" s="22">
        <f>عربية!I64</f>
        <v>0</v>
      </c>
      <c r="J64" s="24">
        <f>عربية!J64</f>
        <v>0</v>
      </c>
      <c r="K64" s="25">
        <f>عربية!K64</f>
        <v>0</v>
      </c>
    </row>
    <row r="65" spans="1:11" ht="33" customHeight="1">
      <c r="A65" s="96"/>
      <c r="B65" s="71" t="s">
        <v>58</v>
      </c>
      <c r="C65" s="32">
        <f>عربية!C65</f>
        <v>0</v>
      </c>
      <c r="D65" s="32">
        <f>عربية!D65</f>
        <v>0</v>
      </c>
      <c r="E65" s="32">
        <f>عربية!E65</f>
        <v>0</v>
      </c>
      <c r="F65" s="33">
        <f>عربية!F65</f>
        <v>0</v>
      </c>
      <c r="G65" s="33">
        <f>عربية!G65</f>
        <v>0</v>
      </c>
      <c r="H65" s="34">
        <f>عربية!H65</f>
        <v>0</v>
      </c>
      <c r="I65" s="33">
        <f>عربية!I65</f>
        <v>0</v>
      </c>
      <c r="J65" s="35">
        <f>عربية!J65</f>
        <v>0</v>
      </c>
      <c r="K65" s="36">
        <f>عربية!K65</f>
        <v>0</v>
      </c>
    </row>
    <row r="66" spans="1:11" ht="33" customHeight="1">
      <c r="A66" s="96"/>
      <c r="B66" s="72" t="s">
        <v>59</v>
      </c>
      <c r="C66" s="15">
        <f>عربية!C66</f>
        <v>0</v>
      </c>
      <c r="D66" s="15">
        <f>عربية!D66</f>
        <v>0</v>
      </c>
      <c r="E66" s="15">
        <f>عربية!E66</f>
        <v>0</v>
      </c>
      <c r="F66" s="16">
        <f>عربية!F66</f>
        <v>0</v>
      </c>
      <c r="G66" s="16">
        <f>عربية!G66</f>
        <v>0</v>
      </c>
      <c r="H66" s="17">
        <f>عربية!H66</f>
        <v>0</v>
      </c>
      <c r="I66" s="16">
        <f>عربية!I66</f>
        <v>0</v>
      </c>
      <c r="J66" s="18">
        <f>عربية!J66</f>
        <v>0</v>
      </c>
      <c r="K66" s="19">
        <f>عربية!K66</f>
        <v>0</v>
      </c>
    </row>
    <row r="67" spans="1:11" ht="33" customHeight="1">
      <c r="A67" s="97"/>
      <c r="B67" s="73" t="s">
        <v>41</v>
      </c>
      <c r="C67" s="26">
        <f>عربية!C67</f>
        <v>0</v>
      </c>
      <c r="D67" s="26">
        <f>عربية!D67</f>
        <v>0</v>
      </c>
      <c r="E67" s="26">
        <f>عربية!E67</f>
        <v>0</v>
      </c>
      <c r="F67" s="27">
        <f>عربية!F67</f>
        <v>0</v>
      </c>
      <c r="G67" s="27">
        <f>عربية!G67</f>
        <v>0</v>
      </c>
      <c r="H67" s="28">
        <f>عربية!H67</f>
        <v>0</v>
      </c>
      <c r="I67" s="27">
        <f>عربية!I67</f>
        <v>0</v>
      </c>
      <c r="J67" s="29">
        <f>عربية!J67</f>
        <v>0</v>
      </c>
      <c r="K67" s="30">
        <f>عربية!K67</f>
        <v>0</v>
      </c>
    </row>
    <row r="68" spans="1:11" ht="33" customHeight="1" thickBot="1">
      <c r="A68" s="102"/>
      <c r="B68" s="74" t="s">
        <v>42</v>
      </c>
      <c r="C68" s="39">
        <f>عربية!C68</f>
        <v>0</v>
      </c>
      <c r="D68" s="39">
        <f>عربية!D68</f>
        <v>0</v>
      </c>
      <c r="E68" s="39">
        <f>عربية!E68</f>
        <v>0</v>
      </c>
      <c r="F68" s="40">
        <f>عربية!F68</f>
        <v>0</v>
      </c>
      <c r="G68" s="40">
        <f>عربية!G68</f>
        <v>0</v>
      </c>
      <c r="H68" s="41">
        <f>عربية!H68</f>
        <v>0</v>
      </c>
      <c r="I68" s="40">
        <f>عربية!I68</f>
        <v>0</v>
      </c>
      <c r="J68" s="42">
        <f>عربية!J68</f>
        <v>0</v>
      </c>
      <c r="K68" s="43">
        <f>عربية!K68</f>
        <v>0</v>
      </c>
    </row>
    <row r="69" spans="1:11" ht="33" customHeight="1">
      <c r="A69" s="95" t="s">
        <v>56</v>
      </c>
      <c r="B69" s="69" t="s">
        <v>40</v>
      </c>
      <c r="C69" s="9">
        <f>عربية!C69</f>
        <v>0</v>
      </c>
      <c r="D69" s="9">
        <f>عربية!D69</f>
        <v>0</v>
      </c>
      <c r="E69" s="9">
        <f>عربية!E69</f>
        <v>0</v>
      </c>
      <c r="F69" s="10">
        <f>عربية!F69</f>
        <v>0</v>
      </c>
      <c r="G69" s="10">
        <f>عربية!G69</f>
        <v>0</v>
      </c>
      <c r="H69" s="11">
        <f>عربية!H69</f>
        <v>0</v>
      </c>
      <c r="I69" s="10">
        <f>عربية!I69</f>
        <v>0</v>
      </c>
      <c r="J69" s="12">
        <f>عربية!J69</f>
        <v>0</v>
      </c>
      <c r="K69" s="13">
        <f>عربية!K69</f>
        <v>0</v>
      </c>
    </row>
    <row r="70" spans="1:11" ht="33" customHeight="1">
      <c r="A70" s="96"/>
      <c r="B70" s="70" t="s">
        <v>57</v>
      </c>
      <c r="C70" s="21">
        <f>عربية!C70</f>
        <v>0</v>
      </c>
      <c r="D70" s="21">
        <f>عربية!D70</f>
        <v>0</v>
      </c>
      <c r="E70" s="21">
        <f>عربية!E70</f>
        <v>0</v>
      </c>
      <c r="F70" s="22">
        <f>عربية!F70</f>
        <v>0</v>
      </c>
      <c r="G70" s="22">
        <f>عربية!G70</f>
        <v>0</v>
      </c>
      <c r="H70" s="23">
        <f>عربية!H70</f>
        <v>0</v>
      </c>
      <c r="I70" s="22">
        <f>عربية!I70</f>
        <v>0</v>
      </c>
      <c r="J70" s="24">
        <f>عربية!J70</f>
        <v>0</v>
      </c>
      <c r="K70" s="25">
        <f>عربية!K70</f>
        <v>0</v>
      </c>
    </row>
    <row r="71" spans="1:11" ht="33" customHeight="1">
      <c r="A71" s="96"/>
      <c r="B71" s="71" t="s">
        <v>58</v>
      </c>
      <c r="C71" s="32">
        <f>عربية!C71</f>
        <v>0</v>
      </c>
      <c r="D71" s="32">
        <f>عربية!D71</f>
        <v>0</v>
      </c>
      <c r="E71" s="32">
        <f>عربية!E71</f>
        <v>0</v>
      </c>
      <c r="F71" s="33">
        <f>عربية!F71</f>
        <v>0</v>
      </c>
      <c r="G71" s="33">
        <f>عربية!G71</f>
        <v>0</v>
      </c>
      <c r="H71" s="34">
        <f>عربية!H71</f>
        <v>0</v>
      </c>
      <c r="I71" s="33">
        <f>عربية!I71</f>
        <v>0</v>
      </c>
      <c r="J71" s="35">
        <f>عربية!J71</f>
        <v>0</v>
      </c>
      <c r="K71" s="36">
        <f>عربية!K71</f>
        <v>0</v>
      </c>
    </row>
    <row r="72" spans="1:11" ht="33" customHeight="1">
      <c r="A72" s="96"/>
      <c r="B72" s="72" t="s">
        <v>59</v>
      </c>
      <c r="C72" s="15">
        <f>عربية!C72</f>
        <v>0</v>
      </c>
      <c r="D72" s="15">
        <f>عربية!D72</f>
        <v>0</v>
      </c>
      <c r="E72" s="15">
        <f>عربية!E72</f>
        <v>0</v>
      </c>
      <c r="F72" s="16">
        <f>عربية!F72</f>
        <v>0</v>
      </c>
      <c r="G72" s="16">
        <f>عربية!G72</f>
        <v>0</v>
      </c>
      <c r="H72" s="17">
        <f>عربية!H72</f>
        <v>0</v>
      </c>
      <c r="I72" s="16">
        <f>عربية!I72</f>
        <v>0</v>
      </c>
      <c r="J72" s="18">
        <f>عربية!J72</f>
        <v>0</v>
      </c>
      <c r="K72" s="19">
        <f>عربية!K72</f>
        <v>0</v>
      </c>
    </row>
    <row r="73" spans="1:11" ht="33" customHeight="1">
      <c r="A73" s="97"/>
      <c r="B73" s="73" t="s">
        <v>41</v>
      </c>
      <c r="C73" s="26">
        <f>عربية!C73</f>
        <v>0</v>
      </c>
      <c r="D73" s="26">
        <f>عربية!D73</f>
        <v>0</v>
      </c>
      <c r="E73" s="26">
        <f>عربية!E73</f>
        <v>0</v>
      </c>
      <c r="F73" s="27">
        <f>عربية!F73</f>
        <v>0</v>
      </c>
      <c r="G73" s="27">
        <f>عربية!G73</f>
        <v>0</v>
      </c>
      <c r="H73" s="28">
        <f>عربية!H73</f>
        <v>0</v>
      </c>
      <c r="I73" s="27">
        <f>عربية!I73</f>
        <v>0</v>
      </c>
      <c r="J73" s="29">
        <f>عربية!J73</f>
        <v>0</v>
      </c>
      <c r="K73" s="30">
        <f>عربية!K73</f>
        <v>0</v>
      </c>
    </row>
    <row r="74" spans="1:11" ht="33" customHeight="1" thickBot="1">
      <c r="A74" s="98"/>
      <c r="B74" s="74" t="s">
        <v>42</v>
      </c>
      <c r="C74" s="39">
        <f>عربية!C74</f>
        <v>0</v>
      </c>
      <c r="D74" s="39">
        <f>عربية!D74</f>
        <v>0</v>
      </c>
      <c r="E74" s="39">
        <f>عربية!E74</f>
        <v>0</v>
      </c>
      <c r="F74" s="40">
        <f>عربية!F74</f>
        <v>0</v>
      </c>
      <c r="G74" s="40">
        <f>عربية!G74</f>
        <v>0</v>
      </c>
      <c r="H74" s="41">
        <f>عربية!H74</f>
        <v>0</v>
      </c>
      <c r="I74" s="40">
        <f>عربية!I74</f>
        <v>0</v>
      </c>
      <c r="J74" s="42">
        <f>عربية!J74</f>
        <v>0</v>
      </c>
      <c r="K74" s="43">
        <f>عربية!K74</f>
        <v>0</v>
      </c>
    </row>
    <row r="75" spans="1:11" ht="33" customHeight="1" thickTop="1">
      <c r="A75" s="99" t="s">
        <v>39</v>
      </c>
      <c r="B75" s="75" t="s">
        <v>40</v>
      </c>
      <c r="C75" s="58">
        <f>عربية!C75</f>
        <v>1508</v>
      </c>
      <c r="D75" s="58">
        <f>عربية!D75</f>
        <v>186</v>
      </c>
      <c r="E75" s="58">
        <f>عربية!E75</f>
        <v>181</v>
      </c>
      <c r="F75" s="59">
        <f>عربية!F75</f>
        <v>0</v>
      </c>
      <c r="G75" s="59">
        <f>عربية!G75</f>
        <v>0</v>
      </c>
      <c r="H75" s="60">
        <f>عربية!H75</f>
        <v>3.6318000000000001</v>
      </c>
      <c r="I75" s="59">
        <f>عربية!I75</f>
        <v>1795298.5</v>
      </c>
      <c r="J75" s="61">
        <f>عربية!J75</f>
        <v>0</v>
      </c>
      <c r="K75" s="62">
        <f>عربية!K75</f>
        <v>10</v>
      </c>
    </row>
    <row r="76" spans="1:11" ht="33" customHeight="1">
      <c r="A76" s="100"/>
      <c r="B76" s="76" t="s">
        <v>57</v>
      </c>
      <c r="C76" s="21">
        <f>عربية!C76</f>
        <v>164</v>
      </c>
      <c r="D76" s="21">
        <f>عربية!D76</f>
        <v>1</v>
      </c>
      <c r="E76" s="21">
        <f>عربية!E76</f>
        <v>1</v>
      </c>
      <c r="F76" s="22">
        <f>عربية!F76</f>
        <v>0</v>
      </c>
      <c r="G76" s="22">
        <f>عربية!G76</f>
        <v>0</v>
      </c>
      <c r="H76" s="23">
        <f>عربية!H76</f>
        <v>0.85</v>
      </c>
      <c r="I76" s="22">
        <f>عربية!I76</f>
        <v>425000</v>
      </c>
      <c r="J76" s="24">
        <f>عربية!J76</f>
        <v>0</v>
      </c>
      <c r="K76" s="54">
        <f>عربية!K76</f>
        <v>0</v>
      </c>
    </row>
    <row r="77" spans="1:11" ht="33" customHeight="1">
      <c r="A77" s="100"/>
      <c r="B77" s="77" t="s">
        <v>58</v>
      </c>
      <c r="C77" s="32">
        <f>عربية!C77</f>
        <v>172</v>
      </c>
      <c r="D77" s="32">
        <f>عربية!D77</f>
        <v>1</v>
      </c>
      <c r="E77" s="32">
        <f>عربية!E77</f>
        <v>1</v>
      </c>
      <c r="F77" s="33">
        <f>عربية!F77</f>
        <v>0</v>
      </c>
      <c r="G77" s="33">
        <f>عربية!G77</f>
        <v>0</v>
      </c>
      <c r="H77" s="34">
        <f>عربية!H77</f>
        <v>2.82</v>
      </c>
      <c r="I77" s="33">
        <f>عربية!I77</f>
        <v>6462876</v>
      </c>
      <c r="J77" s="35">
        <f>عربية!J77</f>
        <v>0</v>
      </c>
      <c r="K77" s="56">
        <f>عربية!K77</f>
        <v>0</v>
      </c>
    </row>
    <row r="78" spans="1:11" ht="33" customHeight="1">
      <c r="A78" s="100"/>
      <c r="B78" s="78" t="s">
        <v>59</v>
      </c>
      <c r="C78" s="15">
        <f>عربية!C78</f>
        <v>331</v>
      </c>
      <c r="D78" s="15">
        <f>عربية!D78</f>
        <v>0</v>
      </c>
      <c r="E78" s="15">
        <f>عربية!E78</f>
        <v>0</v>
      </c>
      <c r="F78" s="16">
        <f>عربية!F78</f>
        <v>0</v>
      </c>
      <c r="G78" s="16">
        <f>عربية!G78</f>
        <v>0</v>
      </c>
      <c r="H78" s="17">
        <f>عربية!H78</f>
        <v>0</v>
      </c>
      <c r="I78" s="16">
        <f>عربية!I78</f>
        <v>0</v>
      </c>
      <c r="J78" s="18">
        <f>عربية!J78</f>
        <v>0</v>
      </c>
      <c r="K78" s="52">
        <f>عربية!K78</f>
        <v>0</v>
      </c>
    </row>
    <row r="79" spans="1:11" ht="33" customHeight="1">
      <c r="A79" s="100"/>
      <c r="B79" s="79" t="s">
        <v>41</v>
      </c>
      <c r="C79" s="26">
        <f>C7+C13+C19+C25+C31+C37+C43+C49+C55+C61+C67+C73</f>
        <v>1</v>
      </c>
      <c r="D79" s="26">
        <f t="shared" ref="D79:E80" si="0">D7+D13+D19+D25+D31+D37+D43+D49+D55+D61+D67+D73</f>
        <v>2</v>
      </c>
      <c r="E79" s="26">
        <f t="shared" si="0"/>
        <v>1</v>
      </c>
      <c r="F79" s="27">
        <f t="shared" ref="F79:K80" si="1">F7+F13+F19+F25+F31+F37+F43+F49+F55+F61+F67+F73</f>
        <v>483364195.13999999</v>
      </c>
      <c r="G79" s="27">
        <f t="shared" si="1"/>
        <v>0</v>
      </c>
      <c r="H79" s="28">
        <f t="shared" si="1"/>
        <v>0</v>
      </c>
      <c r="I79" s="27">
        <f t="shared" si="1"/>
        <v>0</v>
      </c>
      <c r="J79" s="29">
        <f t="shared" si="1"/>
        <v>0</v>
      </c>
      <c r="K79" s="50">
        <f t="shared" si="1"/>
        <v>0</v>
      </c>
    </row>
    <row r="80" spans="1:11" ht="33" customHeight="1" thickBot="1">
      <c r="A80" s="101"/>
      <c r="B80" s="80" t="s">
        <v>42</v>
      </c>
      <c r="C80" s="45">
        <f>C8+C14+C20+C26+C32+C38+C44+C50+C56+C62+C68+C74</f>
        <v>1865</v>
      </c>
      <c r="D80" s="45">
        <f t="shared" si="0"/>
        <v>35</v>
      </c>
      <c r="E80" s="45">
        <f t="shared" si="0"/>
        <v>34</v>
      </c>
      <c r="F80" s="46">
        <f t="shared" si="1"/>
        <v>0</v>
      </c>
      <c r="G80" s="46">
        <f t="shared" si="1"/>
        <v>0</v>
      </c>
      <c r="H80" s="47">
        <f t="shared" si="1"/>
        <v>0.76337499999999991</v>
      </c>
      <c r="I80" s="46">
        <f t="shared" si="1"/>
        <v>233360</v>
      </c>
      <c r="J80" s="45">
        <f t="shared" si="1"/>
        <v>197</v>
      </c>
      <c r="K80" s="48">
        <f t="shared" si="1"/>
        <v>5</v>
      </c>
    </row>
    <row r="81" ht="15.75" thickTop="1"/>
  </sheetData>
  <mergeCells count="14">
    <mergeCell ref="A27:A32"/>
    <mergeCell ref="C1:H1"/>
    <mergeCell ref="A3:A8"/>
    <mergeCell ref="A9:A14"/>
    <mergeCell ref="A15:A20"/>
    <mergeCell ref="A21:A26"/>
    <mergeCell ref="A69:A74"/>
    <mergeCell ref="A75:A80"/>
    <mergeCell ref="A33:A38"/>
    <mergeCell ref="A39:A44"/>
    <mergeCell ref="A45:A50"/>
    <mergeCell ref="A51:A56"/>
    <mergeCell ref="A57:A62"/>
    <mergeCell ref="A63:A68"/>
  </mergeCells>
  <conditionalFormatting sqref="C3:K80">
    <cfRule type="cellIs" dxfId="0" priority="1" operator="greaterThan">
      <formula>0</formula>
    </cfRule>
  </conditionalFormatting>
  <pageMargins left="0.25" right="0.25" top="0.24" bottom="0.22" header="0.2" footer="0.2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عربية</vt:lpstr>
      <vt:lpstr>Français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P2P18</dc:creator>
  <cp:lastModifiedBy>Mission Qualité</cp:lastModifiedBy>
  <cp:lastPrinted>2018-07-19T10:26:44Z</cp:lastPrinted>
  <dcterms:created xsi:type="dcterms:W3CDTF">2015-04-14T14:31:03Z</dcterms:created>
  <dcterms:modified xsi:type="dcterms:W3CDTF">2020-10-14T10:23:53Z</dcterms:modified>
</cp:coreProperties>
</file>